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ownManager\Documents\Selectboard\Agenda &amp; Packet\2023 Agendas and Packets\c February 6\WS\Packet\Financial\Docs to build packet\"/>
    </mc:Choice>
  </mc:AlternateContent>
  <xr:revisionPtr revIDLastSave="0" documentId="13_ncr:1_{6508DCFC-4A8A-4040-B017-35295C59D8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ebt Schedules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7" l="1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AF30" i="7"/>
  <c r="AG30" i="7"/>
  <c r="AH30" i="7"/>
  <c r="AI30" i="7"/>
  <c r="AJ30" i="7"/>
  <c r="AK30" i="7"/>
  <c r="AL30" i="7"/>
  <c r="AM30" i="7"/>
  <c r="AN30" i="7"/>
  <c r="AO30" i="7"/>
  <c r="AP30" i="7"/>
  <c r="AQ30" i="7"/>
  <c r="AR30" i="7"/>
  <c r="AS30" i="7"/>
  <c r="AT30" i="7"/>
  <c r="AU30" i="7"/>
  <c r="AV30" i="7"/>
  <c r="AW30" i="7"/>
  <c r="AX30" i="7"/>
  <c r="AY30" i="7"/>
  <c r="AZ30" i="7"/>
  <c r="BA30" i="7"/>
  <c r="BB30" i="7"/>
  <c r="BC30" i="7"/>
  <c r="BD30" i="7"/>
  <c r="BE30" i="7"/>
  <c r="BF30" i="7"/>
  <c r="BG30" i="7"/>
  <c r="BH30" i="7"/>
  <c r="BI30" i="7"/>
  <c r="BJ30" i="7"/>
  <c r="BK30" i="7"/>
  <c r="BL30" i="7"/>
  <c r="BM30" i="7"/>
  <c r="BN30" i="7"/>
  <c r="BO30" i="7"/>
  <c r="BP30" i="7"/>
  <c r="BQ30" i="7"/>
  <c r="BR30" i="7"/>
  <c r="BS30" i="7"/>
  <c r="BT30" i="7"/>
  <c r="BU30" i="7"/>
  <c r="BV30" i="7"/>
  <c r="BW30" i="7"/>
  <c r="BX30" i="7"/>
  <c r="BY30" i="7"/>
  <c r="BZ30" i="7"/>
  <c r="CA30" i="7"/>
  <c r="CB30" i="7"/>
  <c r="CC30" i="7"/>
  <c r="CD30" i="7"/>
  <c r="CE30" i="7"/>
  <c r="E30" i="7" l="1"/>
</calcChain>
</file>

<file path=xl/sharedStrings.xml><?xml version="1.0" encoding="utf-8"?>
<sst xmlns="http://schemas.openxmlformats.org/spreadsheetml/2006/main" count="125" uniqueCount="118">
  <si>
    <t>Loan Amount</t>
  </si>
  <si>
    <t>Total FY23</t>
  </si>
  <si>
    <t>FY23</t>
  </si>
  <si>
    <t>Total FY24</t>
  </si>
  <si>
    <t>FY24</t>
  </si>
  <si>
    <t>Total FY25</t>
  </si>
  <si>
    <t>FY25</t>
  </si>
  <si>
    <t>Total FY26</t>
  </si>
  <si>
    <t>FY26</t>
  </si>
  <si>
    <t>Total FY27</t>
  </si>
  <si>
    <t>FY27</t>
  </si>
  <si>
    <t>Total FY28</t>
  </si>
  <si>
    <t>FY28</t>
  </si>
  <si>
    <t>Total FY29</t>
  </si>
  <si>
    <t>FY29</t>
  </si>
  <si>
    <t>Total FY30</t>
  </si>
  <si>
    <t>FY30</t>
  </si>
  <si>
    <t>Total FY31</t>
  </si>
  <si>
    <t>FY31</t>
  </si>
  <si>
    <t>Total FY32</t>
  </si>
  <si>
    <t>FY32</t>
  </si>
  <si>
    <t>Total FY33</t>
  </si>
  <si>
    <t>FY33</t>
  </si>
  <si>
    <t>Total FY34</t>
  </si>
  <si>
    <t>FY34</t>
  </si>
  <si>
    <t>Total FY35</t>
  </si>
  <si>
    <t>FY35</t>
  </si>
  <si>
    <t>Total FY36</t>
  </si>
  <si>
    <t>FY36</t>
  </si>
  <si>
    <t>Total FY37</t>
  </si>
  <si>
    <t>FY37</t>
  </si>
  <si>
    <t>Total FY38</t>
  </si>
  <si>
    <t>FY38</t>
  </si>
  <si>
    <t>Total FY39</t>
  </si>
  <si>
    <t>FY39</t>
  </si>
  <si>
    <t>Total FY40</t>
  </si>
  <si>
    <t>FY40</t>
  </si>
  <si>
    <t>Total FY41</t>
  </si>
  <si>
    <t>FY41</t>
  </si>
  <si>
    <t>Total FY42</t>
  </si>
  <si>
    <t>FY42</t>
  </si>
  <si>
    <t>Total FY43</t>
  </si>
  <si>
    <t>FY43</t>
  </si>
  <si>
    <t>Total FY44</t>
  </si>
  <si>
    <t>FY44</t>
  </si>
  <si>
    <t>Total FY45</t>
  </si>
  <si>
    <t>FY45</t>
  </si>
  <si>
    <t>Total FY46</t>
  </si>
  <si>
    <t>FY46</t>
  </si>
  <si>
    <t>Total FY47</t>
  </si>
  <si>
    <t>FY47</t>
  </si>
  <si>
    <t>Total FY48</t>
  </si>
  <si>
    <t>FY48</t>
  </si>
  <si>
    <t>Water</t>
  </si>
  <si>
    <t>Water Tank gap interest</t>
  </si>
  <si>
    <t>Refinanced Union Bank FY20</t>
  </si>
  <si>
    <t>Water Tank gap principal</t>
  </si>
  <si>
    <t>1.91% annum, 05/05/21 5 years</t>
  </si>
  <si>
    <t>Sewer</t>
  </si>
  <si>
    <t>RF1-074-3 Phosphorus study Principal</t>
  </si>
  <si>
    <t>VMBB VT  State Revolving RF1-074-3</t>
  </si>
  <si>
    <t>.02 Admin fee, 03/01/2007, 19 years (verify 19 year)</t>
  </si>
  <si>
    <t>VMBB VT State Revolving RF1-101</t>
  </si>
  <si>
    <t>0%, 04/01/18, 10 years (verify 10th year)</t>
  </si>
  <si>
    <t>VMBB VT State Revolving AR1-058</t>
  </si>
  <si>
    <t>W&amp;S</t>
  </si>
  <si>
    <t>W&amp;S Jericho Road principal 52% (water 56% sewer 44%)</t>
  </si>
  <si>
    <t>W&amp;S Jericho Road intrerest (water 56% sewer 44%)</t>
  </si>
  <si>
    <t>VMBB VT State Revolving East Main RF3-335</t>
  </si>
  <si>
    <t>VMBB VT  State Revolving Water Resevoir RF3 301</t>
  </si>
  <si>
    <t>Totals of All</t>
  </si>
  <si>
    <t>Due Dates</t>
  </si>
  <si>
    <t>Total FY49</t>
  </si>
  <si>
    <t>FY49</t>
  </si>
  <si>
    <t>Total FY50</t>
  </si>
  <si>
    <t>FY50</t>
  </si>
  <si>
    <t>Total FY51</t>
  </si>
  <si>
    <t>FY51</t>
  </si>
  <si>
    <t>Total FY52</t>
  </si>
  <si>
    <t>FY52</t>
  </si>
  <si>
    <t>Total FY53</t>
  </si>
  <si>
    <t>FY53</t>
  </si>
  <si>
    <t>Total FY54</t>
  </si>
  <si>
    <t>FY54</t>
  </si>
  <si>
    <t>Total FY55</t>
  </si>
  <si>
    <t>FY55</t>
  </si>
  <si>
    <t>Total FY56</t>
  </si>
  <si>
    <t>FY56</t>
  </si>
  <si>
    <t>Total FY57</t>
  </si>
  <si>
    <t>FY57</t>
  </si>
  <si>
    <t>Total FY58</t>
  </si>
  <si>
    <t>FY58</t>
  </si>
  <si>
    <t>Total FY59</t>
  </si>
  <si>
    <t>FY59</t>
  </si>
  <si>
    <t>Total FY60</t>
  </si>
  <si>
    <t>FY60</t>
  </si>
  <si>
    <t>05/05/**</t>
  </si>
  <si>
    <t>03/01/**</t>
  </si>
  <si>
    <t>04/01**</t>
  </si>
  <si>
    <t>AR1-058 7 a millet Sewer principal 2/3</t>
  </si>
  <si>
    <t>05/01/**</t>
  </si>
  <si>
    <t>RF3-335 principal only</t>
  </si>
  <si>
    <t>05/01/18, 30 years</t>
  </si>
  <si>
    <t>RF3-302-2 principal only</t>
  </si>
  <si>
    <t>07/01/**</t>
  </si>
  <si>
    <t>07/01/18, 30 years</t>
  </si>
  <si>
    <t>RF3-365 Bridge Street (upper and lower) principal only</t>
  </si>
  <si>
    <t>09/014/21</t>
  </si>
  <si>
    <t>VMBB VT State Revolving Bridge St upper</t>
  </si>
  <si>
    <t>09/01/21, 40 years</t>
  </si>
  <si>
    <t xml:space="preserve">RF3-444-3 Bridge Street (Church St to Bridge) </t>
  </si>
  <si>
    <t xml:space="preserve">RF1-101 East Main St. Planning </t>
  </si>
  <si>
    <t>Loan combined with Highway but these numbers are for just water and sewer</t>
  </si>
  <si>
    <t>Loan combined with Highway but these  numbers are just for the Sewer account.</t>
  </si>
  <si>
    <t>VMBB VT State Revolving Bridge St Middle</t>
  </si>
  <si>
    <t>10/01/22, 40 years</t>
  </si>
  <si>
    <t>Total FY61</t>
  </si>
  <si>
    <t>FY61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</si>
</sst>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left"/>
    </xf>
    <xf numFmtId="0" fontId="1" fillId="0" borderId="0" xfId="0" applyFont="1"/>
    <xf numFmtId="0" fontId="1" fillId="0" borderId="0" xfId="0" quotePrefix="1" applyFont="1"/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CB38-3C4B-4547-9CA4-31D6F1EDC449}">
  <dimension ref="A1:CE30"/>
  <sheetViews>
    <sheetView tabSelected="1" workbookViewId="0">
      <pane xSplit="3" ySplit="1" topLeftCell="D2" activePane="bottomRight" state="frozen"/>
      <selection pane="topRight" activeCell="G1" sqref="G1"/>
      <selection pane="bottomLeft" activeCell="A2" sqref="A2"/>
      <selection pane="bottomRight" activeCell="I35" sqref="I35"/>
    </sheetView>
  </sheetViews>
  <sheetFormatPr defaultColWidth="8.85546875" defaultRowHeight="15" x14ac:dyDescent="0.25"/>
  <cols>
    <col min="1" max="1" width="14.28515625" style="1" customWidth="1"/>
    <col min="2" max="2" width="55.140625" style="1" customWidth="1"/>
    <col min="3" max="3" width="16.85546875" style="1" customWidth="1"/>
    <col min="4" max="4" width="47.5703125" style="1" customWidth="1"/>
    <col min="5" max="5" width="28.5703125" style="2" customWidth="1"/>
    <col min="6" max="6" width="10.28515625" style="1" customWidth="1"/>
    <col min="7" max="7" width="14.28515625" style="1" customWidth="1"/>
    <col min="8" max="8" width="13.42578125" style="1" customWidth="1"/>
    <col min="9" max="9" width="11.42578125" style="1" customWidth="1"/>
    <col min="10" max="10" width="11.85546875" style="1" customWidth="1"/>
    <col min="11" max="11" width="10.85546875" style="1" customWidth="1"/>
    <col min="12" max="12" width="8.85546875" style="1"/>
    <col min="13" max="13" width="10.28515625" style="1" customWidth="1"/>
    <col min="14" max="14" width="10.140625" style="1" customWidth="1"/>
    <col min="15" max="17" width="8.85546875" style="1"/>
    <col min="18" max="18" width="10.5703125" style="1" customWidth="1"/>
    <col min="19" max="53" width="8.85546875" style="1"/>
    <col min="54" max="54" width="12.140625" style="1" customWidth="1"/>
    <col min="55" max="55" width="8.85546875" style="1"/>
    <col min="56" max="56" width="13.140625" style="1" customWidth="1"/>
    <col min="57" max="57" width="8.85546875" style="1"/>
    <col min="58" max="58" width="11.28515625" style="1" customWidth="1"/>
    <col min="59" max="16384" width="8.85546875" style="1"/>
  </cols>
  <sheetData>
    <row r="1" spans="1:83" x14ac:dyDescent="0.25">
      <c r="C1" s="1" t="s">
        <v>71</v>
      </c>
      <c r="E1" s="2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17</v>
      </c>
      <c r="W1" s="1" t="s">
        <v>18</v>
      </c>
      <c r="X1" s="1" t="s">
        <v>19</v>
      </c>
      <c r="Y1" s="1" t="s">
        <v>20</v>
      </c>
      <c r="Z1" s="1" t="s">
        <v>21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28</v>
      </c>
      <c r="AH1" s="1" t="s">
        <v>29</v>
      </c>
      <c r="AI1" s="1" t="s">
        <v>30</v>
      </c>
      <c r="AJ1" s="1" t="s">
        <v>31</v>
      </c>
      <c r="AK1" s="1" t="s">
        <v>32</v>
      </c>
      <c r="AL1" s="1" t="s">
        <v>33</v>
      </c>
      <c r="AM1" s="1" t="s">
        <v>34</v>
      </c>
      <c r="AN1" s="1" t="s">
        <v>35</v>
      </c>
      <c r="AO1" s="1" t="s">
        <v>36</v>
      </c>
      <c r="AP1" s="1" t="s">
        <v>37</v>
      </c>
      <c r="AQ1" s="1" t="s">
        <v>38</v>
      </c>
      <c r="AR1" s="1" t="s">
        <v>39</v>
      </c>
      <c r="AS1" s="1" t="s">
        <v>40</v>
      </c>
      <c r="AT1" s="1" t="s">
        <v>41</v>
      </c>
      <c r="AU1" s="1" t="s">
        <v>42</v>
      </c>
      <c r="AV1" s="1" t="s">
        <v>43</v>
      </c>
      <c r="AW1" s="1" t="s">
        <v>44</v>
      </c>
      <c r="AX1" s="1" t="s">
        <v>45</v>
      </c>
      <c r="AY1" s="1" t="s">
        <v>46</v>
      </c>
      <c r="AZ1" s="1" t="s">
        <v>47</v>
      </c>
      <c r="BA1" s="1" t="s">
        <v>48</v>
      </c>
      <c r="BB1" s="1" t="s">
        <v>49</v>
      </c>
      <c r="BC1" s="1" t="s">
        <v>50</v>
      </c>
      <c r="BD1" s="1" t="s">
        <v>51</v>
      </c>
      <c r="BE1" s="1" t="s">
        <v>52</v>
      </c>
      <c r="BF1" s="1" t="s">
        <v>72</v>
      </c>
      <c r="BG1" s="1" t="s">
        <v>73</v>
      </c>
      <c r="BH1" s="1" t="s">
        <v>74</v>
      </c>
      <c r="BI1" s="1" t="s">
        <v>75</v>
      </c>
      <c r="BJ1" s="1" t="s">
        <v>76</v>
      </c>
      <c r="BK1" s="1" t="s">
        <v>77</v>
      </c>
      <c r="BL1" s="1" t="s">
        <v>78</v>
      </c>
      <c r="BM1" s="1" t="s">
        <v>79</v>
      </c>
      <c r="BN1" s="1" t="s">
        <v>80</v>
      </c>
      <c r="BO1" s="1" t="s">
        <v>81</v>
      </c>
      <c r="BP1" s="1" t="s">
        <v>82</v>
      </c>
      <c r="BQ1" s="1" t="s">
        <v>83</v>
      </c>
      <c r="BR1" s="1" t="s">
        <v>84</v>
      </c>
      <c r="BS1" s="1" t="s">
        <v>85</v>
      </c>
      <c r="BT1" s="1" t="s">
        <v>86</v>
      </c>
      <c r="BU1" s="1" t="s">
        <v>87</v>
      </c>
      <c r="BV1" s="1" t="s">
        <v>88</v>
      </c>
      <c r="BW1" s="1" t="s">
        <v>89</v>
      </c>
      <c r="BX1" s="1" t="s">
        <v>90</v>
      </c>
      <c r="BY1" s="1" t="s">
        <v>91</v>
      </c>
      <c r="BZ1" s="1" t="s">
        <v>92</v>
      </c>
      <c r="CA1" s="1" t="s">
        <v>93</v>
      </c>
      <c r="CB1" s="1" t="s">
        <v>94</v>
      </c>
      <c r="CC1" s="1" t="s">
        <v>95</v>
      </c>
      <c r="CD1" s="1" t="s">
        <v>116</v>
      </c>
      <c r="CE1" s="1" t="s">
        <v>117</v>
      </c>
    </row>
    <row r="2" spans="1:83" x14ac:dyDescent="0.25">
      <c r="A2" s="1" t="s">
        <v>53</v>
      </c>
      <c r="B2" s="1" t="s">
        <v>56</v>
      </c>
      <c r="C2" s="3" t="s">
        <v>96</v>
      </c>
      <c r="D2" s="3" t="s">
        <v>55</v>
      </c>
      <c r="E2" s="2">
        <v>129285</v>
      </c>
      <c r="F2" s="1">
        <v>27338.61</v>
      </c>
      <c r="G2" s="1">
        <v>25857</v>
      </c>
      <c r="H2" s="1">
        <v>26846.52</v>
      </c>
      <c r="I2" s="1">
        <v>25857</v>
      </c>
      <c r="J2" s="1">
        <v>26349.98</v>
      </c>
      <c r="K2" s="1">
        <v>25857</v>
      </c>
    </row>
    <row r="3" spans="1:83" x14ac:dyDescent="0.25">
      <c r="B3" s="1" t="s">
        <v>54</v>
      </c>
      <c r="C3" s="3"/>
      <c r="D3" s="3" t="s">
        <v>57</v>
      </c>
      <c r="G3" s="1">
        <v>1481.61</v>
      </c>
      <c r="I3" s="1">
        <v>989.52</v>
      </c>
      <c r="K3" s="1">
        <v>492.98</v>
      </c>
    </row>
    <row r="5" spans="1:83" x14ac:dyDescent="0.25">
      <c r="A5" s="1" t="s">
        <v>58</v>
      </c>
      <c r="B5" s="1" t="s">
        <v>59</v>
      </c>
      <c r="C5" s="1" t="s">
        <v>97</v>
      </c>
      <c r="D5" s="1" t="s">
        <v>60</v>
      </c>
      <c r="E5" s="2">
        <v>283684.06</v>
      </c>
      <c r="F5" s="1">
        <v>22220</v>
      </c>
      <c r="G5" s="1">
        <v>20528.009999999998</v>
      </c>
      <c r="H5" s="1">
        <v>22220</v>
      </c>
      <c r="I5" s="1">
        <v>20938.669999999998</v>
      </c>
      <c r="J5" s="1">
        <v>22220</v>
      </c>
      <c r="K5" s="1">
        <v>21357.34</v>
      </c>
      <c r="L5" s="1">
        <v>22220</v>
      </c>
      <c r="M5" s="1">
        <v>21784.51</v>
      </c>
    </row>
    <row r="6" spans="1:83" x14ac:dyDescent="0.25">
      <c r="D6" s="1" t="s">
        <v>61</v>
      </c>
      <c r="G6" s="1">
        <v>1692.17</v>
      </c>
      <c r="I6" s="1">
        <v>1281.6099999999999</v>
      </c>
      <c r="K6" s="1">
        <v>862.84</v>
      </c>
      <c r="M6" s="1">
        <v>435.69</v>
      </c>
    </row>
    <row r="8" spans="1:83" x14ac:dyDescent="0.25">
      <c r="A8" s="1" t="s">
        <v>58</v>
      </c>
      <c r="B8" s="1" t="s">
        <v>111</v>
      </c>
      <c r="C8" s="1" t="s">
        <v>98</v>
      </c>
      <c r="D8" s="1" t="s">
        <v>62</v>
      </c>
      <c r="E8" s="2">
        <v>120809.81</v>
      </c>
      <c r="F8" s="1">
        <v>12081</v>
      </c>
      <c r="G8" s="1">
        <v>12080.98</v>
      </c>
      <c r="H8" s="1">
        <v>12081</v>
      </c>
      <c r="I8" s="1">
        <v>12080.99</v>
      </c>
      <c r="J8" s="1">
        <v>12081</v>
      </c>
      <c r="K8" s="1">
        <v>12080.99</v>
      </c>
      <c r="L8" s="1">
        <v>12081</v>
      </c>
      <c r="M8" s="1">
        <v>12080.99</v>
      </c>
      <c r="N8" s="1">
        <v>12081</v>
      </c>
      <c r="O8" s="1">
        <v>12080.99</v>
      </c>
    </row>
    <row r="9" spans="1:83" x14ac:dyDescent="0.25">
      <c r="D9" s="1" t="s">
        <v>63</v>
      </c>
    </row>
    <row r="11" spans="1:83" x14ac:dyDescent="0.25">
      <c r="A11" s="1" t="s">
        <v>58</v>
      </c>
      <c r="B11" s="1" t="s">
        <v>99</v>
      </c>
      <c r="C11" s="1" t="s">
        <v>100</v>
      </c>
      <c r="D11" s="1" t="s">
        <v>64</v>
      </c>
      <c r="E11" s="2">
        <v>348000</v>
      </c>
      <c r="F11" s="1">
        <v>21138.799999999999</v>
      </c>
      <c r="G11" s="1">
        <v>14092.6</v>
      </c>
      <c r="H11" s="1">
        <v>21138.799999999999</v>
      </c>
      <c r="I11" s="1">
        <v>14092.6</v>
      </c>
      <c r="J11" s="1">
        <v>21138.799999999999</v>
      </c>
      <c r="K11" s="1">
        <v>14092.6</v>
      </c>
      <c r="L11" s="1">
        <v>21138.799999999999</v>
      </c>
      <c r="M11" s="1">
        <v>14092.6</v>
      </c>
      <c r="N11" s="1">
        <v>21138.799999999999</v>
      </c>
      <c r="O11" s="1">
        <v>14092.6</v>
      </c>
      <c r="P11" s="1">
        <v>21138.799999999999</v>
      </c>
      <c r="Q11" s="1">
        <v>14092.6</v>
      </c>
      <c r="R11" s="1">
        <v>21138.799999999999</v>
      </c>
      <c r="S11" s="1">
        <v>14092.6</v>
      </c>
      <c r="T11" s="1">
        <v>21138.799999999999</v>
      </c>
      <c r="U11" s="1">
        <v>14092.6</v>
      </c>
      <c r="V11" s="1">
        <v>21138.799999999999</v>
      </c>
      <c r="W11" s="1">
        <v>14092.6</v>
      </c>
      <c r="X11" s="1">
        <v>21138.799999999999</v>
      </c>
      <c r="Y11" s="1">
        <v>14092.6</v>
      </c>
    </row>
    <row r="12" spans="1:83" x14ac:dyDescent="0.25">
      <c r="B12" s="1" t="s">
        <v>113</v>
      </c>
    </row>
    <row r="14" spans="1:83" x14ac:dyDescent="0.25">
      <c r="A14" s="1" t="s">
        <v>65</v>
      </c>
      <c r="B14" s="1" t="s">
        <v>66</v>
      </c>
      <c r="F14" s="1">
        <v>65637</v>
      </c>
      <c r="G14" s="1">
        <v>46800</v>
      </c>
      <c r="H14" s="1">
        <v>63875</v>
      </c>
      <c r="I14" s="1">
        <v>46800</v>
      </c>
      <c r="J14" s="1">
        <v>62041</v>
      </c>
      <c r="K14" s="1">
        <v>46800</v>
      </c>
      <c r="L14" s="1">
        <v>60139</v>
      </c>
      <c r="M14" s="1">
        <v>46800</v>
      </c>
      <c r="N14" s="1">
        <v>58178</v>
      </c>
      <c r="O14" s="1">
        <v>46800</v>
      </c>
      <c r="P14" s="1">
        <v>56173</v>
      </c>
      <c r="Q14" s="1">
        <v>46800</v>
      </c>
      <c r="R14" s="1">
        <v>54105</v>
      </c>
      <c r="S14" s="1">
        <v>46800</v>
      </c>
      <c r="T14" s="1">
        <v>52051</v>
      </c>
      <c r="U14" s="1">
        <v>46800</v>
      </c>
      <c r="V14" s="1">
        <v>49934</v>
      </c>
      <c r="W14" s="1">
        <v>46800</v>
      </c>
      <c r="X14" s="1">
        <v>44229</v>
      </c>
      <c r="Y14" s="1">
        <v>44200</v>
      </c>
    </row>
    <row r="15" spans="1:83" x14ac:dyDescent="0.25">
      <c r="B15" s="1" t="s">
        <v>67</v>
      </c>
      <c r="G15" s="1">
        <v>18836.96</v>
      </c>
      <c r="I15" s="1">
        <v>17074.72</v>
      </c>
      <c r="K15" s="1">
        <v>15240.68</v>
      </c>
      <c r="M15" s="1">
        <v>13338.52</v>
      </c>
      <c r="O15" s="1">
        <v>11378.12</v>
      </c>
      <c r="Q15" s="1">
        <v>9373</v>
      </c>
      <c r="S15" s="1">
        <v>7304.96</v>
      </c>
      <c r="U15" s="1">
        <v>5250.96</v>
      </c>
      <c r="W15" s="1">
        <v>3134.44</v>
      </c>
      <c r="Y15" s="1">
        <v>29</v>
      </c>
    </row>
    <row r="16" spans="1:83" x14ac:dyDescent="0.25">
      <c r="B16" s="1" t="s">
        <v>112</v>
      </c>
    </row>
    <row r="18" spans="1:83" x14ac:dyDescent="0.25">
      <c r="A18" s="1" t="s">
        <v>53</v>
      </c>
      <c r="B18" s="1" t="s">
        <v>101</v>
      </c>
      <c r="C18" s="3" t="s">
        <v>100</v>
      </c>
      <c r="D18" s="3" t="s">
        <v>68</v>
      </c>
      <c r="E18" s="2">
        <v>729058.51</v>
      </c>
      <c r="F18" s="1">
        <v>25139.95</v>
      </c>
      <c r="G18" s="1">
        <v>25139.95</v>
      </c>
      <c r="H18" s="1">
        <v>25139.95</v>
      </c>
      <c r="I18" s="1">
        <v>25139.95</v>
      </c>
      <c r="J18" s="1">
        <v>25139.95</v>
      </c>
      <c r="K18" s="1">
        <v>25139.95</v>
      </c>
      <c r="L18" s="1">
        <v>25139.95</v>
      </c>
      <c r="M18" s="1">
        <v>25139.95</v>
      </c>
      <c r="N18" s="1">
        <v>25139.95</v>
      </c>
      <c r="O18" s="1">
        <v>25139.95</v>
      </c>
      <c r="P18" s="1">
        <v>25139.95</v>
      </c>
      <c r="Q18" s="1">
        <v>25139.95</v>
      </c>
      <c r="R18" s="1">
        <v>25139.95</v>
      </c>
      <c r="S18" s="1">
        <v>25139.95</v>
      </c>
      <c r="T18" s="1">
        <v>25139.95</v>
      </c>
      <c r="U18" s="1">
        <v>25139.95</v>
      </c>
      <c r="V18" s="1">
        <v>25139.95</v>
      </c>
      <c r="W18" s="1">
        <v>25139.95</v>
      </c>
      <c r="X18" s="1">
        <v>25139.95</v>
      </c>
      <c r="Y18" s="1">
        <v>25139.95</v>
      </c>
      <c r="Z18" s="1">
        <v>25139.95</v>
      </c>
      <c r="AA18" s="1">
        <v>25139.95</v>
      </c>
      <c r="AB18" s="1">
        <v>25139.95</v>
      </c>
      <c r="AC18" s="1">
        <v>25139.95</v>
      </c>
      <c r="AD18" s="1">
        <v>25139.95</v>
      </c>
      <c r="AE18" s="1">
        <v>25139.95</v>
      </c>
      <c r="AF18" s="1">
        <v>25139.95</v>
      </c>
      <c r="AG18" s="1">
        <v>25139.95</v>
      </c>
      <c r="AH18" s="1">
        <v>25139.95</v>
      </c>
      <c r="AI18" s="1">
        <v>25139.95</v>
      </c>
      <c r="AJ18" s="1">
        <v>25139.95</v>
      </c>
      <c r="AK18" s="1">
        <v>25139.95</v>
      </c>
      <c r="AL18" s="1">
        <v>25139.95</v>
      </c>
      <c r="AM18" s="1">
        <v>25139.95</v>
      </c>
      <c r="AN18" s="1">
        <v>25139.95</v>
      </c>
      <c r="AO18" s="1">
        <v>25139.95</v>
      </c>
      <c r="AP18" s="1">
        <v>25139.95</v>
      </c>
      <c r="AQ18" s="1">
        <v>25139.95</v>
      </c>
      <c r="AR18" s="1">
        <v>25139.95</v>
      </c>
      <c r="AS18" s="1">
        <v>25139.95</v>
      </c>
      <c r="AT18" s="1">
        <v>25139.95</v>
      </c>
      <c r="AU18" s="1">
        <v>25139.95</v>
      </c>
      <c r="AV18" s="1">
        <v>25139.95</v>
      </c>
      <c r="AW18" s="1">
        <v>25139.95</v>
      </c>
      <c r="AX18" s="1">
        <v>25139.95</v>
      </c>
      <c r="AY18" s="1">
        <v>25139.95</v>
      </c>
      <c r="AZ18" s="1">
        <v>25139.95</v>
      </c>
      <c r="BA18" s="1">
        <v>25139.95</v>
      </c>
      <c r="BB18" s="1">
        <v>25139.95</v>
      </c>
      <c r="BC18" s="1">
        <v>25139.95</v>
      </c>
    </row>
    <row r="19" spans="1:83" x14ac:dyDescent="0.25">
      <c r="C19" s="3"/>
      <c r="D19" s="4" t="s">
        <v>102</v>
      </c>
    </row>
    <row r="21" spans="1:83" x14ac:dyDescent="0.25">
      <c r="A21" s="1" t="s">
        <v>53</v>
      </c>
      <c r="B21" s="1" t="s">
        <v>103</v>
      </c>
      <c r="C21" s="3" t="s">
        <v>104</v>
      </c>
      <c r="D21" s="3" t="s">
        <v>69</v>
      </c>
      <c r="E21" s="2">
        <v>1093440.8700000001</v>
      </c>
      <c r="F21" s="1">
        <v>37704.86</v>
      </c>
      <c r="G21" s="1">
        <v>37704.86</v>
      </c>
      <c r="H21" s="1">
        <v>37704.86</v>
      </c>
      <c r="I21" s="1">
        <v>37704.86</v>
      </c>
      <c r="J21" s="1">
        <v>37704.86</v>
      </c>
      <c r="K21" s="1">
        <v>37704.86</v>
      </c>
      <c r="L21" s="1">
        <v>37704.86</v>
      </c>
      <c r="M21" s="1">
        <v>37704.86</v>
      </c>
      <c r="N21" s="1">
        <v>37704.86</v>
      </c>
      <c r="O21" s="1">
        <v>37704.86</v>
      </c>
      <c r="P21" s="1">
        <v>37704.86</v>
      </c>
      <c r="Q21" s="1">
        <v>37704.86</v>
      </c>
      <c r="R21" s="1">
        <v>37704.86</v>
      </c>
      <c r="S21" s="1">
        <v>37704.86</v>
      </c>
      <c r="T21" s="1">
        <v>37704.86</v>
      </c>
      <c r="U21" s="1">
        <v>37704.86</v>
      </c>
      <c r="V21" s="1">
        <v>37704.86</v>
      </c>
      <c r="W21" s="1">
        <v>37704.86</v>
      </c>
      <c r="X21" s="1">
        <v>37704.86</v>
      </c>
      <c r="Y21" s="1">
        <v>37704.86</v>
      </c>
      <c r="Z21" s="1">
        <v>37704.86</v>
      </c>
      <c r="AA21" s="1">
        <v>37704.86</v>
      </c>
      <c r="AB21" s="1">
        <v>37704.86</v>
      </c>
      <c r="AC21" s="1">
        <v>37704.86</v>
      </c>
      <c r="AD21" s="1">
        <v>37704.86</v>
      </c>
      <c r="AE21" s="1">
        <v>37704.86</v>
      </c>
      <c r="AF21" s="1">
        <v>37704.86</v>
      </c>
      <c r="AG21" s="1">
        <v>37704.86</v>
      </c>
      <c r="AH21" s="1">
        <v>37704.86</v>
      </c>
      <c r="AI21" s="1">
        <v>37704.86</v>
      </c>
      <c r="AJ21" s="1">
        <v>37704.86</v>
      </c>
      <c r="AK21" s="1">
        <v>37704.86</v>
      </c>
      <c r="AL21" s="1">
        <v>37704.86</v>
      </c>
      <c r="AM21" s="1">
        <v>37704.86</v>
      </c>
      <c r="AN21" s="1">
        <v>37704.86</v>
      </c>
      <c r="AO21" s="1">
        <v>37704.86</v>
      </c>
      <c r="AP21" s="1">
        <v>37704.86</v>
      </c>
      <c r="AQ21" s="1">
        <v>37704.86</v>
      </c>
      <c r="AR21" s="1">
        <v>37704.86</v>
      </c>
      <c r="AS21" s="1">
        <v>37704.86</v>
      </c>
      <c r="AT21" s="1">
        <v>37704.86</v>
      </c>
      <c r="AU21" s="1">
        <v>37704.86</v>
      </c>
      <c r="AV21" s="1">
        <v>37704.86</v>
      </c>
      <c r="AW21" s="1">
        <v>37704.86</v>
      </c>
      <c r="AX21" s="1">
        <v>37704.86</v>
      </c>
      <c r="AY21" s="1">
        <v>37704.86</v>
      </c>
      <c r="AZ21" s="1">
        <v>37704.86</v>
      </c>
      <c r="BA21" s="1">
        <v>37704.86</v>
      </c>
      <c r="BB21" s="1">
        <v>37704.86</v>
      </c>
      <c r="BC21" s="1">
        <v>37704.86</v>
      </c>
      <c r="BD21" s="1">
        <v>37704.86</v>
      </c>
      <c r="BE21" s="1">
        <v>37704.86</v>
      </c>
    </row>
    <row r="22" spans="1:83" x14ac:dyDescent="0.25">
      <c r="C22" s="3"/>
      <c r="D22" s="4" t="s">
        <v>105</v>
      </c>
    </row>
    <row r="23" spans="1:83" x14ac:dyDescent="0.25">
      <c r="C23" s="3"/>
      <c r="D23" s="4"/>
    </row>
    <row r="24" spans="1:83" x14ac:dyDescent="0.25">
      <c r="A24" s="1" t="s">
        <v>53</v>
      </c>
      <c r="B24" s="1" t="s">
        <v>106</v>
      </c>
      <c r="C24" s="3" t="s">
        <v>107</v>
      </c>
      <c r="D24" s="4" t="s">
        <v>108</v>
      </c>
      <c r="E24" s="2">
        <v>394614.11</v>
      </c>
      <c r="F24" s="1">
        <v>9865.35</v>
      </c>
      <c r="G24" s="1">
        <v>9865.35</v>
      </c>
      <c r="H24" s="1">
        <v>9865.35</v>
      </c>
      <c r="I24" s="1">
        <v>9865.35</v>
      </c>
      <c r="J24" s="1">
        <v>9865.35</v>
      </c>
      <c r="K24" s="1">
        <v>9865.35</v>
      </c>
      <c r="L24" s="1">
        <v>9865.35</v>
      </c>
      <c r="M24" s="1">
        <v>9865.35</v>
      </c>
      <c r="N24" s="1">
        <v>9865.35</v>
      </c>
      <c r="O24" s="1">
        <v>9865.35</v>
      </c>
      <c r="P24" s="1">
        <v>9865.35</v>
      </c>
      <c r="Q24" s="1">
        <v>9865.35</v>
      </c>
      <c r="R24" s="1">
        <v>9865.35</v>
      </c>
      <c r="S24" s="1">
        <v>9865.35</v>
      </c>
      <c r="T24" s="1">
        <v>9865.35</v>
      </c>
      <c r="U24" s="1">
        <v>9865.35</v>
      </c>
      <c r="V24" s="1">
        <v>9865.35</v>
      </c>
      <c r="W24" s="1">
        <v>9865.35</v>
      </c>
      <c r="X24" s="1">
        <v>9865.35</v>
      </c>
      <c r="Y24" s="1">
        <v>9865.35</v>
      </c>
      <c r="Z24" s="1">
        <v>9865.35</v>
      </c>
      <c r="AA24" s="1">
        <v>9865.35</v>
      </c>
      <c r="AB24" s="1">
        <v>9865.35</v>
      </c>
      <c r="AC24" s="1">
        <v>9865.35</v>
      </c>
      <c r="AD24" s="1">
        <v>9865.35</v>
      </c>
      <c r="AE24" s="1">
        <v>9865.35</v>
      </c>
      <c r="AF24" s="1">
        <v>9865.35</v>
      </c>
      <c r="AG24" s="1">
        <v>9865.35</v>
      </c>
      <c r="AH24" s="1">
        <v>9865.35</v>
      </c>
      <c r="AI24" s="1">
        <v>9865.35</v>
      </c>
      <c r="AJ24" s="1">
        <v>9865.35</v>
      </c>
      <c r="AK24" s="1">
        <v>9865.35</v>
      </c>
      <c r="AL24" s="1">
        <v>9865.35</v>
      </c>
      <c r="AM24" s="1">
        <v>9865.35</v>
      </c>
      <c r="AN24" s="1">
        <v>9865.35</v>
      </c>
      <c r="AO24" s="1">
        <v>9865.35</v>
      </c>
      <c r="AP24" s="1">
        <v>9865.35</v>
      </c>
      <c r="AQ24" s="1">
        <v>9865.35</v>
      </c>
      <c r="AR24" s="1">
        <v>9865.35</v>
      </c>
      <c r="AS24" s="1">
        <v>9865.35</v>
      </c>
      <c r="AT24" s="1">
        <v>9865.35</v>
      </c>
      <c r="AU24" s="1">
        <v>9865.35</v>
      </c>
      <c r="AV24" s="1">
        <v>9865.35</v>
      </c>
      <c r="AW24" s="1">
        <v>9865.35</v>
      </c>
      <c r="AX24" s="1">
        <v>9865.35</v>
      </c>
      <c r="AY24" s="1">
        <v>9865.35</v>
      </c>
      <c r="AZ24" s="1">
        <v>9865.35</v>
      </c>
      <c r="BA24" s="1">
        <v>9865.35</v>
      </c>
      <c r="BB24" s="1">
        <v>9865.35</v>
      </c>
      <c r="BC24" s="1">
        <v>9865.35</v>
      </c>
      <c r="BD24" s="1">
        <v>9865.35</v>
      </c>
      <c r="BE24" s="1">
        <v>9865.35</v>
      </c>
      <c r="BF24" s="1">
        <v>9865.35</v>
      </c>
      <c r="BG24" s="1">
        <v>9865.35</v>
      </c>
      <c r="BH24" s="1">
        <v>9865.35</v>
      </c>
      <c r="BI24" s="1">
        <v>9865.35</v>
      </c>
      <c r="BJ24" s="1">
        <v>9865.35</v>
      </c>
      <c r="BK24" s="1">
        <v>9865.35</v>
      </c>
      <c r="BL24" s="1">
        <v>9865.35</v>
      </c>
      <c r="BM24" s="1">
        <v>9865.35</v>
      </c>
      <c r="BN24" s="1">
        <v>9865.35</v>
      </c>
      <c r="BO24" s="1">
        <v>9865.35</v>
      </c>
      <c r="BP24" s="1">
        <v>9865.35</v>
      </c>
      <c r="BQ24" s="1">
        <v>9865.35</v>
      </c>
      <c r="BR24" s="1">
        <v>9865.35</v>
      </c>
      <c r="BS24" s="1">
        <v>9865.35</v>
      </c>
      <c r="BT24" s="1">
        <v>9865.35</v>
      </c>
      <c r="BU24" s="1">
        <v>9865.35</v>
      </c>
      <c r="BV24" s="1">
        <v>9865.35</v>
      </c>
      <c r="BW24" s="1">
        <v>9865.35</v>
      </c>
      <c r="BX24" s="1">
        <v>9865.35</v>
      </c>
      <c r="BY24" s="1">
        <v>9865.35</v>
      </c>
      <c r="BZ24" s="1">
        <v>9865.35</v>
      </c>
      <c r="CA24" s="1">
        <v>9865.35</v>
      </c>
      <c r="CB24" s="1">
        <v>9865.35</v>
      </c>
      <c r="CC24" s="1">
        <v>9865.35</v>
      </c>
    </row>
    <row r="25" spans="1:83" x14ac:dyDescent="0.25">
      <c r="C25" s="3"/>
      <c r="D25" s="4" t="s">
        <v>109</v>
      </c>
    </row>
    <row r="26" spans="1:83" x14ac:dyDescent="0.25">
      <c r="C26" s="3"/>
      <c r="D26" s="4"/>
    </row>
    <row r="27" spans="1:83" x14ac:dyDescent="0.25">
      <c r="A27" s="1" t="s">
        <v>53</v>
      </c>
      <c r="B27" s="1" t="s">
        <v>110</v>
      </c>
      <c r="C27" s="5">
        <v>44835</v>
      </c>
      <c r="D27" s="4" t="s">
        <v>114</v>
      </c>
      <c r="E27" s="2">
        <v>400000</v>
      </c>
      <c r="F27" s="1">
        <v>2500</v>
      </c>
      <c r="G27" s="1">
        <v>2500</v>
      </c>
      <c r="H27" s="1">
        <v>2500</v>
      </c>
      <c r="I27" s="1">
        <v>2500</v>
      </c>
      <c r="J27" s="1">
        <v>2500</v>
      </c>
      <c r="K27" s="1">
        <v>2500</v>
      </c>
      <c r="L27" s="1">
        <v>2500</v>
      </c>
      <c r="M27" s="1">
        <v>2500</v>
      </c>
      <c r="N27" s="1">
        <v>2500</v>
      </c>
      <c r="O27" s="1">
        <v>2500</v>
      </c>
      <c r="P27" s="1">
        <v>2500</v>
      </c>
      <c r="Q27" s="1">
        <v>2500</v>
      </c>
      <c r="R27" s="1">
        <v>2500</v>
      </c>
      <c r="S27" s="1">
        <v>2500</v>
      </c>
      <c r="T27" s="1">
        <v>2500</v>
      </c>
      <c r="U27" s="1">
        <v>2500</v>
      </c>
      <c r="V27" s="1">
        <v>2500</v>
      </c>
      <c r="W27" s="1">
        <v>2500</v>
      </c>
      <c r="X27" s="1">
        <v>2500</v>
      </c>
      <c r="Y27" s="1">
        <v>2500</v>
      </c>
      <c r="Z27" s="1">
        <v>2500</v>
      </c>
      <c r="AA27" s="1">
        <v>2500</v>
      </c>
      <c r="AB27" s="1">
        <v>2500</v>
      </c>
      <c r="AC27" s="1">
        <v>2500</v>
      </c>
      <c r="AD27" s="1">
        <v>2500</v>
      </c>
      <c r="AE27" s="1">
        <v>2500</v>
      </c>
      <c r="AF27" s="1">
        <v>2500</v>
      </c>
      <c r="AG27" s="1">
        <v>2500</v>
      </c>
      <c r="AH27" s="1">
        <v>2500</v>
      </c>
      <c r="AI27" s="1">
        <v>2500</v>
      </c>
      <c r="AJ27" s="1">
        <v>2500</v>
      </c>
      <c r="AK27" s="1">
        <v>2500</v>
      </c>
      <c r="AL27" s="1">
        <v>2500</v>
      </c>
      <c r="AM27" s="1">
        <v>2500</v>
      </c>
      <c r="AN27" s="1">
        <v>2500</v>
      </c>
      <c r="AO27" s="1">
        <v>2500</v>
      </c>
      <c r="AP27" s="1">
        <v>2500</v>
      </c>
      <c r="AQ27" s="1">
        <v>2500</v>
      </c>
      <c r="AR27" s="1">
        <v>2500</v>
      </c>
      <c r="AS27" s="1">
        <v>2500</v>
      </c>
      <c r="AT27" s="1">
        <v>2500</v>
      </c>
      <c r="AU27" s="1">
        <v>2500</v>
      </c>
      <c r="AV27" s="1">
        <v>2500</v>
      </c>
      <c r="AW27" s="1">
        <v>2500</v>
      </c>
      <c r="AX27" s="1">
        <v>2500</v>
      </c>
      <c r="AY27" s="1">
        <v>2500</v>
      </c>
      <c r="AZ27" s="1">
        <v>2500</v>
      </c>
      <c r="BA27" s="1">
        <v>2500</v>
      </c>
      <c r="BB27" s="1">
        <v>2500</v>
      </c>
      <c r="BC27" s="1">
        <v>2500</v>
      </c>
      <c r="BD27" s="1">
        <v>2500</v>
      </c>
      <c r="BE27" s="1">
        <v>2500</v>
      </c>
      <c r="BF27" s="1">
        <v>2500</v>
      </c>
      <c r="BG27" s="1">
        <v>2500</v>
      </c>
      <c r="BH27" s="1">
        <v>2500</v>
      </c>
      <c r="BI27" s="1">
        <v>2500</v>
      </c>
      <c r="BJ27" s="1">
        <v>2500</v>
      </c>
      <c r="BK27" s="1">
        <v>2500</v>
      </c>
      <c r="BL27" s="1">
        <v>2500</v>
      </c>
      <c r="BM27" s="1">
        <v>2500</v>
      </c>
      <c r="BN27" s="1">
        <v>2500</v>
      </c>
      <c r="BO27" s="1">
        <v>2500</v>
      </c>
      <c r="BP27" s="1">
        <v>2500</v>
      </c>
      <c r="BQ27" s="1">
        <v>2500</v>
      </c>
      <c r="BR27" s="1">
        <v>2500</v>
      </c>
      <c r="BS27" s="1">
        <v>2500</v>
      </c>
      <c r="BT27" s="1">
        <v>2500</v>
      </c>
      <c r="BU27" s="1">
        <v>2500</v>
      </c>
      <c r="BV27" s="1">
        <v>2500</v>
      </c>
      <c r="BW27" s="1">
        <v>2500</v>
      </c>
      <c r="BX27" s="1">
        <v>2500</v>
      </c>
      <c r="BY27" s="1">
        <v>2500</v>
      </c>
      <c r="BZ27" s="1">
        <v>2500</v>
      </c>
      <c r="CA27" s="1">
        <v>2500</v>
      </c>
      <c r="CB27" s="1">
        <v>2500</v>
      </c>
      <c r="CC27" s="1">
        <v>2500</v>
      </c>
      <c r="CD27" s="1">
        <v>2500</v>
      </c>
      <c r="CE27" s="1">
        <v>2500</v>
      </c>
    </row>
    <row r="28" spans="1:83" x14ac:dyDescent="0.25">
      <c r="C28" s="3"/>
      <c r="D28" s="4" t="s">
        <v>115</v>
      </c>
    </row>
    <row r="30" spans="1:83" x14ac:dyDescent="0.25">
      <c r="A30" s="1" t="s">
        <v>70</v>
      </c>
      <c r="E30" s="2">
        <f t="shared" ref="E30:AJ30" si="0">SUM(E2:E29)</f>
        <v>3498892.36</v>
      </c>
      <c r="F30" s="2">
        <f t="shared" si="0"/>
        <v>223625.57000000004</v>
      </c>
      <c r="G30" s="2">
        <f t="shared" si="0"/>
        <v>216579.49000000002</v>
      </c>
      <c r="H30" s="2">
        <f t="shared" si="0"/>
        <v>221371.48</v>
      </c>
      <c r="I30" s="2">
        <f t="shared" si="0"/>
        <v>214325.27</v>
      </c>
      <c r="J30" s="2">
        <f t="shared" si="0"/>
        <v>219040.94000000003</v>
      </c>
      <c r="K30" s="2">
        <f t="shared" si="0"/>
        <v>211994.59</v>
      </c>
      <c r="L30" s="2">
        <f t="shared" si="0"/>
        <v>190788.96</v>
      </c>
      <c r="M30" s="2">
        <f t="shared" si="0"/>
        <v>183742.47</v>
      </c>
      <c r="N30" s="2">
        <f t="shared" si="0"/>
        <v>166607.96</v>
      </c>
      <c r="O30" s="2">
        <f t="shared" si="0"/>
        <v>159561.87</v>
      </c>
      <c r="P30" s="2">
        <f t="shared" si="0"/>
        <v>152521.96</v>
      </c>
      <c r="Q30" s="2">
        <f t="shared" si="0"/>
        <v>145475.76</v>
      </c>
      <c r="R30" s="2">
        <f t="shared" si="0"/>
        <v>150453.96</v>
      </c>
      <c r="S30" s="2">
        <f t="shared" si="0"/>
        <v>143407.72</v>
      </c>
      <c r="T30" s="2">
        <f t="shared" si="0"/>
        <v>148399.96</v>
      </c>
      <c r="U30" s="2">
        <f t="shared" si="0"/>
        <v>141353.72</v>
      </c>
      <c r="V30" s="2">
        <f t="shared" si="0"/>
        <v>146282.96</v>
      </c>
      <c r="W30" s="2">
        <f t="shared" si="0"/>
        <v>139237.20000000001</v>
      </c>
      <c r="X30" s="2">
        <f t="shared" si="0"/>
        <v>140577.96</v>
      </c>
      <c r="Y30" s="2">
        <f t="shared" si="0"/>
        <v>133531.76</v>
      </c>
      <c r="Z30" s="2">
        <f t="shared" si="0"/>
        <v>75210.16</v>
      </c>
      <c r="AA30" s="2">
        <f t="shared" si="0"/>
        <v>75210.16</v>
      </c>
      <c r="AB30" s="2">
        <f t="shared" si="0"/>
        <v>75210.16</v>
      </c>
      <c r="AC30" s="2">
        <f t="shared" si="0"/>
        <v>75210.16</v>
      </c>
      <c r="AD30" s="2">
        <f t="shared" si="0"/>
        <v>75210.16</v>
      </c>
      <c r="AE30" s="2">
        <f t="shared" si="0"/>
        <v>75210.16</v>
      </c>
      <c r="AF30" s="2">
        <f t="shared" si="0"/>
        <v>75210.16</v>
      </c>
      <c r="AG30" s="2">
        <f t="shared" si="0"/>
        <v>75210.16</v>
      </c>
      <c r="AH30" s="2">
        <f t="shared" si="0"/>
        <v>75210.16</v>
      </c>
      <c r="AI30" s="2">
        <f t="shared" si="0"/>
        <v>75210.16</v>
      </c>
      <c r="AJ30" s="2">
        <f t="shared" si="0"/>
        <v>75210.16</v>
      </c>
      <c r="AK30" s="2">
        <f t="shared" ref="AK30:BP30" si="1">SUM(AK2:AK29)</f>
        <v>75210.16</v>
      </c>
      <c r="AL30" s="2">
        <f t="shared" si="1"/>
        <v>75210.16</v>
      </c>
      <c r="AM30" s="2">
        <f t="shared" si="1"/>
        <v>75210.16</v>
      </c>
      <c r="AN30" s="2">
        <f t="shared" si="1"/>
        <v>75210.16</v>
      </c>
      <c r="AO30" s="2">
        <f t="shared" si="1"/>
        <v>75210.16</v>
      </c>
      <c r="AP30" s="2">
        <f t="shared" si="1"/>
        <v>75210.16</v>
      </c>
      <c r="AQ30" s="2">
        <f t="shared" si="1"/>
        <v>75210.16</v>
      </c>
      <c r="AR30" s="2">
        <f t="shared" si="1"/>
        <v>75210.16</v>
      </c>
      <c r="AS30" s="2">
        <f t="shared" si="1"/>
        <v>75210.16</v>
      </c>
      <c r="AT30" s="2">
        <f t="shared" si="1"/>
        <v>75210.16</v>
      </c>
      <c r="AU30" s="2">
        <f t="shared" si="1"/>
        <v>75210.16</v>
      </c>
      <c r="AV30" s="2">
        <f t="shared" si="1"/>
        <v>75210.16</v>
      </c>
      <c r="AW30" s="2">
        <f t="shared" si="1"/>
        <v>75210.16</v>
      </c>
      <c r="AX30" s="2">
        <f t="shared" si="1"/>
        <v>75210.16</v>
      </c>
      <c r="AY30" s="2">
        <f t="shared" si="1"/>
        <v>75210.16</v>
      </c>
      <c r="AZ30" s="2">
        <f t="shared" si="1"/>
        <v>75210.16</v>
      </c>
      <c r="BA30" s="2">
        <f t="shared" si="1"/>
        <v>75210.16</v>
      </c>
      <c r="BB30" s="2">
        <f t="shared" si="1"/>
        <v>75210.16</v>
      </c>
      <c r="BC30" s="2">
        <f t="shared" si="1"/>
        <v>75210.16</v>
      </c>
      <c r="BD30" s="2">
        <f t="shared" si="1"/>
        <v>50070.21</v>
      </c>
      <c r="BE30" s="2">
        <f t="shared" si="1"/>
        <v>50070.21</v>
      </c>
      <c r="BF30" s="2">
        <f t="shared" si="1"/>
        <v>12365.35</v>
      </c>
      <c r="BG30" s="2">
        <f t="shared" si="1"/>
        <v>12365.35</v>
      </c>
      <c r="BH30" s="2">
        <f t="shared" si="1"/>
        <v>12365.35</v>
      </c>
      <c r="BI30" s="2">
        <f t="shared" si="1"/>
        <v>12365.35</v>
      </c>
      <c r="BJ30" s="2">
        <f t="shared" si="1"/>
        <v>12365.35</v>
      </c>
      <c r="BK30" s="2">
        <f t="shared" si="1"/>
        <v>12365.35</v>
      </c>
      <c r="BL30" s="2">
        <f t="shared" si="1"/>
        <v>12365.35</v>
      </c>
      <c r="BM30" s="2">
        <f t="shared" si="1"/>
        <v>12365.35</v>
      </c>
      <c r="BN30" s="2">
        <f t="shared" si="1"/>
        <v>12365.35</v>
      </c>
      <c r="BO30" s="2">
        <f t="shared" si="1"/>
        <v>12365.35</v>
      </c>
      <c r="BP30" s="2">
        <f t="shared" si="1"/>
        <v>12365.35</v>
      </c>
      <c r="BQ30" s="2">
        <f t="shared" ref="BQ30:CE30" si="2">SUM(BQ2:BQ29)</f>
        <v>12365.35</v>
      </c>
      <c r="BR30" s="2">
        <f t="shared" si="2"/>
        <v>12365.35</v>
      </c>
      <c r="BS30" s="2">
        <f t="shared" si="2"/>
        <v>12365.35</v>
      </c>
      <c r="BT30" s="2">
        <f t="shared" si="2"/>
        <v>12365.35</v>
      </c>
      <c r="BU30" s="2">
        <f t="shared" si="2"/>
        <v>12365.35</v>
      </c>
      <c r="BV30" s="2">
        <f t="shared" si="2"/>
        <v>12365.35</v>
      </c>
      <c r="BW30" s="2">
        <f t="shared" si="2"/>
        <v>12365.35</v>
      </c>
      <c r="BX30" s="2">
        <f t="shared" si="2"/>
        <v>12365.35</v>
      </c>
      <c r="BY30" s="2">
        <f t="shared" si="2"/>
        <v>12365.35</v>
      </c>
      <c r="BZ30" s="2">
        <f t="shared" si="2"/>
        <v>12365.35</v>
      </c>
      <c r="CA30" s="2">
        <f t="shared" si="2"/>
        <v>12365.35</v>
      </c>
      <c r="CB30" s="2">
        <f t="shared" si="2"/>
        <v>12365.35</v>
      </c>
      <c r="CC30" s="2">
        <f t="shared" si="2"/>
        <v>12365.35</v>
      </c>
      <c r="CD30" s="2">
        <f t="shared" si="2"/>
        <v>2500</v>
      </c>
      <c r="CE30" s="2">
        <f t="shared" si="2"/>
        <v>2500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Finance1</dc:creator>
  <cp:lastModifiedBy>Town Manager</cp:lastModifiedBy>
  <cp:lastPrinted>2020-12-21T19:00:33Z</cp:lastPrinted>
  <dcterms:created xsi:type="dcterms:W3CDTF">2016-10-13T18:45:22Z</dcterms:created>
  <dcterms:modified xsi:type="dcterms:W3CDTF">2023-02-02T21:40:30Z</dcterms:modified>
</cp:coreProperties>
</file>