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richmondvt-my.sharepoint.com/personal/jarneson_richmondvt_gov/Documents/Documents/Selectboard/Agenda &amp; Packet/2025 Agenda and Packets/c February 3/WS/Packet/Quarterly Financials/"/>
    </mc:Choice>
  </mc:AlternateContent>
  <xr:revisionPtr revIDLastSave="4" documentId="8_{5658D5DB-7780-4F84-B0FC-3B4A6DE3C020}" xr6:coauthVersionLast="47" xr6:coauthVersionMax="47" xr10:uidLastSave="{D913CC79-D1AA-4729-A970-9EF8F4D65141}"/>
  <bookViews>
    <workbookView xWindow="-120" yWindow="-120" windowWidth="24240" windowHeight="13140" xr2:uid="{00000000-000D-0000-FFFF-FFFF00000000}"/>
  </bookViews>
  <sheets>
    <sheet name="Water Debt Schedule" sheetId="7" r:id="rId1"/>
    <sheet name="Wastewater Debt Schedule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1" i="10" l="1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AU25" i="7"/>
  <c r="AT25" i="7"/>
  <c r="AS25" i="7"/>
  <c r="AR25" i="7"/>
  <c r="AQ25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G18" authorId="0" shapeId="0" xr:uid="{7AEF7000-5A63-4C42-850F-6CC12724655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Original amount 400,000 @ 2500/year for 40 years</t>
        </r>
      </text>
    </comment>
  </commentList>
</comments>
</file>

<file path=xl/sharedStrings.xml><?xml version="1.0" encoding="utf-8"?>
<sst xmlns="http://schemas.openxmlformats.org/spreadsheetml/2006/main" count="140" uniqueCount="107">
  <si>
    <t>Loan Amount</t>
  </si>
  <si>
    <t>FY24</t>
  </si>
  <si>
    <t>FY25</t>
  </si>
  <si>
    <t>FY26</t>
  </si>
  <si>
    <t>FY27</t>
  </si>
  <si>
    <t>FY28</t>
  </si>
  <si>
    <t>FY29</t>
  </si>
  <si>
    <t>FY30</t>
  </si>
  <si>
    <t>FY31</t>
  </si>
  <si>
    <t>FY32</t>
  </si>
  <si>
    <t>FY33</t>
  </si>
  <si>
    <t>FY34</t>
  </si>
  <si>
    <t>FY35</t>
  </si>
  <si>
    <t>FY36</t>
  </si>
  <si>
    <t>FY37</t>
  </si>
  <si>
    <t>FY38</t>
  </si>
  <si>
    <t>FY39</t>
  </si>
  <si>
    <t>FY40</t>
  </si>
  <si>
    <t>FY41</t>
  </si>
  <si>
    <t>FY42</t>
  </si>
  <si>
    <t>FY43</t>
  </si>
  <si>
    <t>FY44</t>
  </si>
  <si>
    <t>FY45</t>
  </si>
  <si>
    <t>FY46</t>
  </si>
  <si>
    <t>FY47</t>
  </si>
  <si>
    <t>FY48</t>
  </si>
  <si>
    <t>Water</t>
  </si>
  <si>
    <t>Water Tank gap interest</t>
  </si>
  <si>
    <t>Refinanced Union Bank FY20</t>
  </si>
  <si>
    <t>Water Tank gap principal</t>
  </si>
  <si>
    <t>1.91% annum, 05/05/21 5 years</t>
  </si>
  <si>
    <t>Sewer</t>
  </si>
  <si>
    <t>RF1-074-3 Phosphorus study Principal</t>
  </si>
  <si>
    <t>VMBB VT  State Revolving RF1-074-3</t>
  </si>
  <si>
    <t>.02 Admin fee, 03/01/2007, 19 years (verify 19 year)</t>
  </si>
  <si>
    <t>VMBB VT State Revolving RF1-101</t>
  </si>
  <si>
    <t>0%, 04/01/18, 10 years (verify 10th year)</t>
  </si>
  <si>
    <t>VMBB VT State Revolving AR1-058</t>
  </si>
  <si>
    <t>W&amp;S</t>
  </si>
  <si>
    <t>W&amp;S Jericho Road principal 52% (water 56% sewer 44%)</t>
  </si>
  <si>
    <t>Due Dates</t>
  </si>
  <si>
    <t>FY49</t>
  </si>
  <si>
    <t>FY50</t>
  </si>
  <si>
    <t>FY51</t>
  </si>
  <si>
    <t>FY52</t>
  </si>
  <si>
    <t>FY53</t>
  </si>
  <si>
    <t>FY54</t>
  </si>
  <si>
    <t>FY55</t>
  </si>
  <si>
    <t>FY56</t>
  </si>
  <si>
    <t>FY57</t>
  </si>
  <si>
    <t>FY58</t>
  </si>
  <si>
    <t>FY59</t>
  </si>
  <si>
    <t>FY60</t>
  </si>
  <si>
    <t>AR1-058 7 a millet Sewer principal 2/3</t>
  </si>
  <si>
    <t>05/01/18, 30 years</t>
  </si>
  <si>
    <t>07/01/18, 30 years</t>
  </si>
  <si>
    <t>RF3-365 Bridge Street (upper and lower) principal only</t>
  </si>
  <si>
    <t>09/014/21</t>
  </si>
  <si>
    <t xml:space="preserve">RF3-444-3 Bridge Street (Church St to Bridge) </t>
  </si>
  <si>
    <t>FY61</t>
  </si>
  <si>
    <t xml:space="preserve">Vermont Bond Bank series 2016-2 </t>
  </si>
  <si>
    <t>3.834586% net int., 11/1/11 + 05/01/12,  20 years</t>
  </si>
  <si>
    <t>1,909,437.24 2011-S2</t>
  </si>
  <si>
    <t>1,881,588.22 2016-S2</t>
  </si>
  <si>
    <t>FY62</t>
  </si>
  <si>
    <t>FY63</t>
  </si>
  <si>
    <t>20-7-90-2-90.16</t>
  </si>
  <si>
    <t>20-7-90-2-90.17</t>
  </si>
  <si>
    <t>20-7-90-2-90.07</t>
  </si>
  <si>
    <t>20-7-90-2-90.08</t>
  </si>
  <si>
    <t>RF3-335 East Main Street principal only</t>
  </si>
  <si>
    <t>20-7-90-5-93.02</t>
  </si>
  <si>
    <t>RF3-302-2 Water Tank principal only</t>
  </si>
  <si>
    <t>20-7-90-5-90.01</t>
  </si>
  <si>
    <t>20-7-90-5-90.13</t>
  </si>
  <si>
    <t>Vermont Bond Bank State Revolving Bridge St Middle</t>
  </si>
  <si>
    <t>21-7-90-2-90.02</t>
  </si>
  <si>
    <t>RF1-074-3 Phosphorus study Interest</t>
  </si>
  <si>
    <t>RF1-101 East Main St. Planning</t>
  </si>
  <si>
    <t>21-7-90-2-90.01</t>
  </si>
  <si>
    <t>21-7-90-2-90.06</t>
  </si>
  <si>
    <t>21-7-90-2-90.14</t>
  </si>
  <si>
    <t>W&amp;S Jericho Road interest Sewer</t>
  </si>
  <si>
    <t>RF1-290 Gateway</t>
  </si>
  <si>
    <t>21-7-90-2-90.19</t>
  </si>
  <si>
    <t>Vermont Bond Bank State Revolving East Main RF3-335</t>
  </si>
  <si>
    <t>Vermont Bond Bank State Revolving Water Reservoir RF3 301</t>
  </si>
  <si>
    <t>Vermont Bond Bank State Revolving Bridge St upper</t>
  </si>
  <si>
    <t>08/01/**</t>
  </si>
  <si>
    <t>VMBB VT State Revolving RF1-290-1.0</t>
  </si>
  <si>
    <t>$13,600 with $6,800 Forgiveness, no interest, 08/01/26 for 5 years, 80% Federal</t>
  </si>
  <si>
    <t>.02 Admin, 05/01/14, 19 years (verify 19 year)</t>
  </si>
  <si>
    <t>W&amp;S Jericho Road interest water</t>
  </si>
  <si>
    <t>21-7-90-2-90.16</t>
  </si>
  <si>
    <t>RF1-362-1-1 WWTF  20 Year Study</t>
  </si>
  <si>
    <t>21-7-90-1-90.04</t>
  </si>
  <si>
    <t>Vermont Bond Bank State Revolving WWTP 20 year Study</t>
  </si>
  <si>
    <t>Loan 230,700, 80% Federal, 115,350 Forgiveness, 0% interest, 10 years</t>
  </si>
  <si>
    <t>09/01/21, 40 years, 80% Federa; Funds, 50% forgiveness</t>
  </si>
  <si>
    <t>20-7-90-5-90.19</t>
  </si>
  <si>
    <t>08/01/23, 40 years, 80% Federal Funds, 75% Forgiveness</t>
  </si>
  <si>
    <t>RF3-487 Water Bridge Street Crossing (Tilden,Cochran,Bridge)</t>
  </si>
  <si>
    <t xml:space="preserve">Water </t>
  </si>
  <si>
    <t>RF3-508 Water Inventory Line</t>
  </si>
  <si>
    <t>100% Reimbursable, 80% Federal up to 43,300</t>
  </si>
  <si>
    <t>TOTALS</t>
  </si>
  <si>
    <t>sewer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</si>
</sst>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m/dd/yy;@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0" xfId="0" applyNumberFormat="1"/>
    <xf numFmtId="0" fontId="1" fillId="0" borderId="0" xfId="0" applyFont="1"/>
    <xf numFmtId="0" fontId="1" fillId="0" borderId="0" xfId="0" quotePrefix="1" applyFont="1"/>
    <xf numFmtId="3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3" fontId="0" fillId="3" borderId="0" xfId="0" applyNumberFormat="1" applyFill="1"/>
    <xf numFmtId="3" fontId="0" fillId="2" borderId="0" xfId="0" applyNumberFormat="1" applyFill="1"/>
    <xf numFmtId="3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ECB38-3C4B-4547-9CA4-31D6F1EDC449}">
  <dimension ref="A1:AU25"/>
  <sheetViews>
    <sheetView tabSelected="1" workbookViewId="0">
      <pane xSplit="6" ySplit="1" topLeftCell="G2" activePane="bottomRight" state="frozen"/>
      <selection pane="topRight" activeCell="H1" sqref="H1"/>
      <selection pane="bottomLeft" activeCell="A2" sqref="A2"/>
      <selection pane="bottomRight" activeCell="F32" sqref="F32"/>
    </sheetView>
  </sheetViews>
  <sheetFormatPr defaultColWidth="8.85546875" defaultRowHeight="15" x14ac:dyDescent="0.25"/>
  <cols>
    <col min="1" max="1" width="5" style="1" customWidth="1"/>
    <col min="2" max="2" width="14.28515625" style="1" customWidth="1"/>
    <col min="3" max="3" width="55.140625" style="1" customWidth="1"/>
    <col min="4" max="4" width="16.7109375" style="1" customWidth="1"/>
    <col min="5" max="5" width="16.85546875" style="5" customWidth="1"/>
    <col min="6" max="6" width="63.7109375" style="1" customWidth="1"/>
    <col min="7" max="7" width="18.140625" style="4" customWidth="1"/>
    <col min="8" max="8" width="11.42578125" style="1" customWidth="1"/>
    <col min="9" max="9" width="10.85546875" style="1" customWidth="1"/>
    <col min="10" max="10" width="10.28515625" style="1" customWidth="1"/>
    <col min="11" max="16384" width="8.85546875" style="1"/>
  </cols>
  <sheetData>
    <row r="1" spans="1:47" x14ac:dyDescent="0.25">
      <c r="E1" s="5" t="s">
        <v>40</v>
      </c>
      <c r="G1" s="4" t="s">
        <v>0</v>
      </c>
      <c r="H1" s="1" t="s">
        <v>1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11</v>
      </c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  <c r="X1" s="1" t="s">
        <v>17</v>
      </c>
      <c r="Y1" s="1" t="s">
        <v>18</v>
      </c>
      <c r="Z1" s="1" t="s">
        <v>19</v>
      </c>
      <c r="AA1" s="1" t="s">
        <v>20</v>
      </c>
      <c r="AB1" s="1" t="s">
        <v>21</v>
      </c>
      <c r="AC1" s="1" t="s">
        <v>22</v>
      </c>
      <c r="AD1" s="1" t="s">
        <v>23</v>
      </c>
      <c r="AE1" s="1" t="s">
        <v>24</v>
      </c>
      <c r="AF1" s="1" t="s">
        <v>25</v>
      </c>
      <c r="AG1" s="1" t="s">
        <v>41</v>
      </c>
      <c r="AH1" s="1" t="s">
        <v>42</v>
      </c>
      <c r="AI1" s="1" t="s">
        <v>43</v>
      </c>
      <c r="AJ1" s="1" t="s">
        <v>44</v>
      </c>
      <c r="AK1" s="1" t="s">
        <v>45</v>
      </c>
      <c r="AL1" s="1" t="s">
        <v>46</v>
      </c>
      <c r="AM1" s="1" t="s">
        <v>47</v>
      </c>
      <c r="AN1" s="1" t="s">
        <v>48</v>
      </c>
      <c r="AO1" s="1" t="s">
        <v>49</v>
      </c>
      <c r="AP1" s="1" t="s">
        <v>50</v>
      </c>
      <c r="AQ1" s="1" t="s">
        <v>51</v>
      </c>
      <c r="AR1" s="1" t="s">
        <v>52</v>
      </c>
      <c r="AS1" s="1" t="s">
        <v>59</v>
      </c>
      <c r="AT1" s="1" t="s">
        <v>64</v>
      </c>
      <c r="AU1" s="1" t="s">
        <v>65</v>
      </c>
    </row>
    <row r="3" spans="1:47" x14ac:dyDescent="0.25">
      <c r="B3" s="1" t="s">
        <v>26</v>
      </c>
      <c r="C3" s="1" t="s">
        <v>29</v>
      </c>
      <c r="D3" s="2" t="s">
        <v>66</v>
      </c>
      <c r="E3" s="6">
        <v>44321</v>
      </c>
      <c r="F3" s="2" t="s">
        <v>28</v>
      </c>
      <c r="G3" s="4">
        <v>129285</v>
      </c>
      <c r="H3" s="1">
        <v>25857</v>
      </c>
      <c r="I3" s="1">
        <v>25857</v>
      </c>
    </row>
    <row r="4" spans="1:47" x14ac:dyDescent="0.25">
      <c r="C4" s="1" t="s">
        <v>27</v>
      </c>
      <c r="D4" s="2" t="s">
        <v>67</v>
      </c>
      <c r="E4" s="6"/>
      <c r="F4" s="2" t="s">
        <v>30</v>
      </c>
      <c r="H4" s="1">
        <v>989.52</v>
      </c>
      <c r="I4" s="1">
        <v>492.98</v>
      </c>
    </row>
    <row r="6" spans="1:47" x14ac:dyDescent="0.25">
      <c r="A6" s="8"/>
      <c r="B6" s="1" t="s">
        <v>38</v>
      </c>
      <c r="C6" s="1" t="s">
        <v>39</v>
      </c>
      <c r="D6" s="1" t="s">
        <v>68</v>
      </c>
      <c r="E6" s="5">
        <v>40848</v>
      </c>
      <c r="F6" s="1" t="s">
        <v>60</v>
      </c>
      <c r="G6" s="4" t="s">
        <v>62</v>
      </c>
      <c r="H6" s="1">
        <v>26208</v>
      </c>
      <c r="I6" s="1">
        <v>26208</v>
      </c>
      <c r="J6" s="1">
        <v>26208</v>
      </c>
      <c r="K6" s="1">
        <v>26208</v>
      </c>
      <c r="L6" s="1">
        <v>26208</v>
      </c>
      <c r="M6" s="1">
        <v>26208</v>
      </c>
      <c r="N6" s="1">
        <v>26208</v>
      </c>
      <c r="O6" s="1">
        <v>26208</v>
      </c>
      <c r="P6" s="1">
        <v>24752</v>
      </c>
    </row>
    <row r="7" spans="1:47" x14ac:dyDescent="0.25">
      <c r="A7" s="8"/>
      <c r="C7" s="1" t="s">
        <v>92</v>
      </c>
      <c r="D7" s="1" t="s">
        <v>69</v>
      </c>
      <c r="E7" s="5">
        <v>41030</v>
      </c>
      <c r="F7" s="1" t="s">
        <v>61</v>
      </c>
      <c r="G7" s="4" t="s">
        <v>63</v>
      </c>
      <c r="H7" s="1">
        <v>9561.84</v>
      </c>
      <c r="I7" s="1">
        <v>8534.7800000000007</v>
      </c>
      <c r="J7" s="1">
        <v>7469.57</v>
      </c>
      <c r="K7" s="1">
        <v>6371.75</v>
      </c>
      <c r="L7" s="1">
        <v>5248.88</v>
      </c>
      <c r="M7" s="1">
        <v>4090.78</v>
      </c>
      <c r="N7" s="1">
        <v>2940.54</v>
      </c>
      <c r="O7" s="1">
        <v>1753.61</v>
      </c>
      <c r="P7" s="1">
        <v>16.010000000000002</v>
      </c>
    </row>
    <row r="9" spans="1:47" x14ac:dyDescent="0.25">
      <c r="A9" s="8"/>
      <c r="B9" s="1" t="s">
        <v>26</v>
      </c>
      <c r="C9" s="1" t="s">
        <v>70</v>
      </c>
      <c r="D9" s="2" t="s">
        <v>71</v>
      </c>
      <c r="E9" s="6">
        <v>43221</v>
      </c>
      <c r="F9" s="2" t="s">
        <v>85</v>
      </c>
      <c r="G9" s="4">
        <v>729058.51</v>
      </c>
      <c r="H9" s="1">
        <v>25139.95</v>
      </c>
      <c r="I9" s="1">
        <v>25139.95</v>
      </c>
      <c r="J9" s="1">
        <v>25139.95</v>
      </c>
      <c r="K9" s="1">
        <v>25139.95</v>
      </c>
      <c r="L9" s="1">
        <v>25139.95</v>
      </c>
      <c r="M9" s="1">
        <v>25139.95</v>
      </c>
      <c r="N9" s="1">
        <v>25139.95</v>
      </c>
      <c r="O9" s="1">
        <v>25139.95</v>
      </c>
      <c r="P9" s="1">
        <v>25139.95</v>
      </c>
      <c r="Q9" s="1">
        <v>25139.95</v>
      </c>
      <c r="R9" s="1">
        <v>25139.95</v>
      </c>
      <c r="S9" s="1">
        <v>25139.95</v>
      </c>
      <c r="T9" s="1">
        <v>25139.95</v>
      </c>
      <c r="U9" s="1">
        <v>25139.95</v>
      </c>
      <c r="V9" s="1">
        <v>25139.95</v>
      </c>
      <c r="W9" s="1">
        <v>25139.95</v>
      </c>
      <c r="X9" s="1">
        <v>25139.95</v>
      </c>
      <c r="Y9" s="1">
        <v>25139.95</v>
      </c>
      <c r="Z9" s="1">
        <v>25139.95</v>
      </c>
      <c r="AA9" s="1">
        <v>25139.95</v>
      </c>
      <c r="AB9" s="1">
        <v>25139.95</v>
      </c>
      <c r="AC9" s="1">
        <v>25139.95</v>
      </c>
      <c r="AD9" s="1">
        <v>25139.95</v>
      </c>
      <c r="AE9" s="1">
        <v>25139.95</v>
      </c>
    </row>
    <row r="10" spans="1:47" x14ac:dyDescent="0.25">
      <c r="A10" s="8"/>
      <c r="D10" s="2"/>
      <c r="E10" s="6"/>
      <c r="F10" s="3" t="s">
        <v>54</v>
      </c>
    </row>
    <row r="12" spans="1:47" x14ac:dyDescent="0.25">
      <c r="A12" s="8"/>
      <c r="B12" s="1" t="s">
        <v>26</v>
      </c>
      <c r="C12" s="1" t="s">
        <v>72</v>
      </c>
      <c r="D12" s="2" t="s">
        <v>73</v>
      </c>
      <c r="E12" s="6">
        <v>43282</v>
      </c>
      <c r="F12" s="2" t="s">
        <v>86</v>
      </c>
      <c r="G12" s="4">
        <v>1093440.8700000001</v>
      </c>
      <c r="H12" s="1">
        <v>37704.86</v>
      </c>
      <c r="I12" s="1">
        <v>37704.86</v>
      </c>
      <c r="J12" s="1">
        <v>37704.86</v>
      </c>
      <c r="K12" s="1">
        <v>37704.86</v>
      </c>
      <c r="L12" s="1">
        <v>37704.86</v>
      </c>
      <c r="M12" s="1">
        <v>37704.86</v>
      </c>
      <c r="N12" s="1">
        <v>37704.86</v>
      </c>
      <c r="O12" s="1">
        <v>37704.86</v>
      </c>
      <c r="P12" s="1">
        <v>37704.86</v>
      </c>
      <c r="Q12" s="1">
        <v>37704.86</v>
      </c>
      <c r="R12" s="1">
        <v>37704.86</v>
      </c>
      <c r="S12" s="1">
        <v>37704.86</v>
      </c>
      <c r="T12" s="1">
        <v>37704.86</v>
      </c>
      <c r="U12" s="1">
        <v>37704.86</v>
      </c>
      <c r="V12" s="1">
        <v>37704.86</v>
      </c>
      <c r="W12" s="1">
        <v>37704.86</v>
      </c>
      <c r="X12" s="1">
        <v>37704.86</v>
      </c>
      <c r="Y12" s="1">
        <v>37704.86</v>
      </c>
      <c r="Z12" s="1">
        <v>37704.86</v>
      </c>
      <c r="AA12" s="1">
        <v>37704.86</v>
      </c>
      <c r="AB12" s="1">
        <v>37704.86</v>
      </c>
      <c r="AC12" s="1">
        <v>37704.86</v>
      </c>
      <c r="AD12" s="1">
        <v>37704.86</v>
      </c>
      <c r="AE12" s="1">
        <v>37704.86</v>
      </c>
      <c r="AF12" s="1">
        <v>37704.86</v>
      </c>
    </row>
    <row r="13" spans="1:47" x14ac:dyDescent="0.25">
      <c r="A13" s="8"/>
      <c r="D13" s="2"/>
      <c r="E13" s="6"/>
      <c r="F13" s="3" t="s">
        <v>55</v>
      </c>
    </row>
    <row r="14" spans="1:47" x14ac:dyDescent="0.25">
      <c r="D14" s="2"/>
      <c r="E14" s="6"/>
      <c r="F14" s="3"/>
    </row>
    <row r="15" spans="1:47" x14ac:dyDescent="0.25">
      <c r="A15" s="8"/>
      <c r="B15" s="1" t="s">
        <v>26</v>
      </c>
      <c r="C15" s="1" t="s">
        <v>56</v>
      </c>
      <c r="D15" s="2" t="s">
        <v>74</v>
      </c>
      <c r="E15" s="6" t="s">
        <v>57</v>
      </c>
      <c r="F15" s="3" t="s">
        <v>87</v>
      </c>
      <c r="G15" s="4">
        <v>394614.11</v>
      </c>
      <c r="H15" s="1">
        <v>9865</v>
      </c>
      <c r="I15" s="1">
        <v>9865</v>
      </c>
      <c r="J15" s="1">
        <v>9865</v>
      </c>
      <c r="K15" s="1">
        <v>9865</v>
      </c>
      <c r="L15" s="1">
        <v>9865</v>
      </c>
      <c r="M15" s="1">
        <v>9865</v>
      </c>
      <c r="N15" s="1">
        <v>9865</v>
      </c>
      <c r="O15" s="1">
        <v>9865</v>
      </c>
      <c r="P15" s="1">
        <v>9865</v>
      </c>
      <c r="Q15" s="1">
        <v>9865</v>
      </c>
      <c r="R15" s="1">
        <v>9865</v>
      </c>
      <c r="S15" s="1">
        <v>9865</v>
      </c>
      <c r="T15" s="1">
        <v>9865</v>
      </c>
      <c r="U15" s="1">
        <v>9865</v>
      </c>
      <c r="V15" s="1">
        <v>9865</v>
      </c>
      <c r="W15" s="1">
        <v>9865</v>
      </c>
      <c r="X15" s="1">
        <v>9865</v>
      </c>
      <c r="Y15" s="1">
        <v>9865</v>
      </c>
      <c r="Z15" s="1">
        <v>9865</v>
      </c>
      <c r="AA15" s="1">
        <v>9865</v>
      </c>
      <c r="AB15" s="1">
        <v>9865</v>
      </c>
      <c r="AC15" s="1">
        <v>9865</v>
      </c>
      <c r="AD15" s="1">
        <v>9865</v>
      </c>
      <c r="AE15" s="1">
        <v>9865</v>
      </c>
      <c r="AF15" s="1">
        <v>9865</v>
      </c>
      <c r="AG15" s="1">
        <v>9865</v>
      </c>
      <c r="AH15" s="1">
        <v>9865</v>
      </c>
      <c r="AI15" s="1">
        <v>9865</v>
      </c>
      <c r="AJ15" s="1">
        <v>9865</v>
      </c>
      <c r="AK15" s="1">
        <v>9865</v>
      </c>
      <c r="AL15" s="1">
        <v>9865</v>
      </c>
      <c r="AM15" s="1">
        <v>9865</v>
      </c>
      <c r="AN15" s="1">
        <v>9865</v>
      </c>
      <c r="AO15" s="1">
        <v>9865</v>
      </c>
      <c r="AP15" s="1">
        <v>9865</v>
      </c>
      <c r="AQ15" s="1">
        <v>9865</v>
      </c>
      <c r="AR15" s="1">
        <v>9865</v>
      </c>
    </row>
    <row r="16" spans="1:47" x14ac:dyDescent="0.25">
      <c r="A16" s="8"/>
      <c r="D16" s="2"/>
      <c r="E16" s="6"/>
      <c r="F16" s="3" t="s">
        <v>98</v>
      </c>
    </row>
    <row r="17" spans="1:47" x14ac:dyDescent="0.25">
      <c r="D17" s="2"/>
      <c r="E17" s="6"/>
      <c r="F17" s="3"/>
    </row>
    <row r="18" spans="1:47" x14ac:dyDescent="0.25">
      <c r="A18" s="8"/>
      <c r="B18" s="1" t="s">
        <v>26</v>
      </c>
      <c r="C18" s="1" t="s">
        <v>58</v>
      </c>
      <c r="D18" s="2" t="s">
        <v>99</v>
      </c>
      <c r="E18" s="6">
        <v>44835</v>
      </c>
      <c r="F18" s="3" t="s">
        <v>75</v>
      </c>
      <c r="G18" s="4">
        <v>79401.289999999994</v>
      </c>
      <c r="H18" s="1">
        <v>2500</v>
      </c>
      <c r="I18" s="1">
        <v>2500</v>
      </c>
      <c r="J18" s="1">
        <v>2500</v>
      </c>
      <c r="K18" s="1">
        <v>2500</v>
      </c>
      <c r="L18" s="1">
        <v>2500</v>
      </c>
      <c r="M18" s="1">
        <v>2500</v>
      </c>
      <c r="N18" s="1">
        <v>2500</v>
      </c>
      <c r="O18" s="1">
        <v>2500</v>
      </c>
      <c r="P18" s="1">
        <v>2500</v>
      </c>
      <c r="Q18" s="1">
        <v>2500</v>
      </c>
      <c r="R18" s="1">
        <v>2500</v>
      </c>
      <c r="S18" s="1">
        <v>2500</v>
      </c>
      <c r="T18" s="1">
        <v>2500</v>
      </c>
      <c r="U18" s="1">
        <v>2500</v>
      </c>
      <c r="V18" s="1">
        <v>2500</v>
      </c>
      <c r="W18" s="1">
        <v>2500</v>
      </c>
      <c r="X18" s="1">
        <v>2500</v>
      </c>
      <c r="Y18" s="1">
        <v>2500</v>
      </c>
      <c r="Z18" s="1">
        <v>2500</v>
      </c>
      <c r="AA18" s="1">
        <v>2500</v>
      </c>
      <c r="AB18" s="1">
        <v>2500</v>
      </c>
      <c r="AC18" s="1">
        <v>2500</v>
      </c>
      <c r="AD18" s="1">
        <v>2500</v>
      </c>
      <c r="AE18" s="1">
        <v>2500</v>
      </c>
      <c r="AF18" s="1">
        <v>2500</v>
      </c>
      <c r="AG18" s="1">
        <v>2500</v>
      </c>
      <c r="AH18" s="1">
        <v>2500</v>
      </c>
      <c r="AI18" s="1">
        <v>2500</v>
      </c>
      <c r="AJ18" s="1">
        <v>2500</v>
      </c>
      <c r="AK18" s="1">
        <v>2500</v>
      </c>
      <c r="AL18" s="1">
        <v>2500</v>
      </c>
      <c r="AM18" s="1">
        <v>2500</v>
      </c>
      <c r="AN18" s="1">
        <v>2500</v>
      </c>
      <c r="AO18" s="1">
        <v>2500</v>
      </c>
      <c r="AP18" s="1">
        <v>2500</v>
      </c>
      <c r="AQ18" s="1">
        <v>2500</v>
      </c>
      <c r="AR18" s="1">
        <v>2500</v>
      </c>
      <c r="AS18" s="1">
        <v>2500</v>
      </c>
      <c r="AT18" s="1">
        <v>2500</v>
      </c>
      <c r="AU18" s="1">
        <v>2500</v>
      </c>
    </row>
    <row r="19" spans="1:47" x14ac:dyDescent="0.25">
      <c r="A19" s="8"/>
      <c r="D19" s="2"/>
      <c r="E19" s="6"/>
      <c r="F19" s="3" t="s">
        <v>100</v>
      </c>
    </row>
    <row r="20" spans="1:47" x14ac:dyDescent="0.25">
      <c r="D20" s="2"/>
      <c r="E20" s="6"/>
      <c r="F20" s="3"/>
    </row>
    <row r="21" spans="1:47" x14ac:dyDescent="0.25">
      <c r="A21" s="8"/>
      <c r="B21" s="1" t="s">
        <v>26</v>
      </c>
      <c r="C21" s="1" t="s">
        <v>101</v>
      </c>
    </row>
    <row r="23" spans="1:47" x14ac:dyDescent="0.25">
      <c r="A23" s="8"/>
      <c r="B23" s="1" t="s">
        <v>102</v>
      </c>
      <c r="C23" s="1" t="s">
        <v>103</v>
      </c>
      <c r="F23" s="1" t="s">
        <v>104</v>
      </c>
    </row>
    <row r="25" spans="1:47" x14ac:dyDescent="0.25">
      <c r="G25" s="4" t="s">
        <v>105</v>
      </c>
      <c r="H25" s="1">
        <f t="shared" ref="H25:AU25" si="0">SUM(H2:H23)</f>
        <v>137826.16999999998</v>
      </c>
      <c r="I25" s="1">
        <f t="shared" si="0"/>
        <v>136302.57</v>
      </c>
      <c r="J25" s="1">
        <f t="shared" si="0"/>
        <v>108887.38</v>
      </c>
      <c r="K25" s="1">
        <f t="shared" si="0"/>
        <v>107789.56</v>
      </c>
      <c r="L25" s="1">
        <f t="shared" si="0"/>
        <v>106666.69</v>
      </c>
      <c r="M25" s="1">
        <f t="shared" si="0"/>
        <v>105508.59</v>
      </c>
      <c r="N25" s="1">
        <f t="shared" si="0"/>
        <v>104358.35</v>
      </c>
      <c r="O25" s="1">
        <f t="shared" si="0"/>
        <v>103171.42</v>
      </c>
      <c r="P25" s="1">
        <f t="shared" si="0"/>
        <v>99977.82</v>
      </c>
      <c r="Q25" s="1">
        <f t="shared" si="0"/>
        <v>75209.81</v>
      </c>
      <c r="R25" s="1">
        <f t="shared" si="0"/>
        <v>75209.81</v>
      </c>
      <c r="S25" s="1">
        <f t="shared" si="0"/>
        <v>75209.81</v>
      </c>
      <c r="T25" s="1">
        <f t="shared" si="0"/>
        <v>75209.81</v>
      </c>
      <c r="U25" s="1">
        <f t="shared" si="0"/>
        <v>75209.81</v>
      </c>
      <c r="V25" s="1">
        <f t="shared" si="0"/>
        <v>75209.81</v>
      </c>
      <c r="W25" s="1">
        <f t="shared" si="0"/>
        <v>75209.81</v>
      </c>
      <c r="X25" s="1">
        <f t="shared" si="0"/>
        <v>75209.81</v>
      </c>
      <c r="Y25" s="1">
        <f t="shared" si="0"/>
        <v>75209.81</v>
      </c>
      <c r="Z25" s="1">
        <f t="shared" si="0"/>
        <v>75209.81</v>
      </c>
      <c r="AA25" s="1">
        <f t="shared" si="0"/>
        <v>75209.81</v>
      </c>
      <c r="AB25" s="1">
        <f t="shared" si="0"/>
        <v>75209.81</v>
      </c>
      <c r="AC25" s="1">
        <f t="shared" si="0"/>
        <v>75209.81</v>
      </c>
      <c r="AD25" s="1">
        <f t="shared" si="0"/>
        <v>75209.81</v>
      </c>
      <c r="AE25" s="1">
        <f t="shared" si="0"/>
        <v>75209.81</v>
      </c>
      <c r="AF25" s="1">
        <f t="shared" si="0"/>
        <v>50069.86</v>
      </c>
      <c r="AG25" s="1">
        <f t="shared" si="0"/>
        <v>12365</v>
      </c>
      <c r="AH25" s="1">
        <f t="shared" si="0"/>
        <v>12365</v>
      </c>
      <c r="AI25" s="1">
        <f t="shared" si="0"/>
        <v>12365</v>
      </c>
      <c r="AJ25" s="1">
        <f t="shared" si="0"/>
        <v>12365</v>
      </c>
      <c r="AK25" s="1">
        <f t="shared" si="0"/>
        <v>12365</v>
      </c>
      <c r="AL25" s="1">
        <f t="shared" si="0"/>
        <v>12365</v>
      </c>
      <c r="AM25" s="1">
        <f t="shared" si="0"/>
        <v>12365</v>
      </c>
      <c r="AN25" s="1">
        <f t="shared" si="0"/>
        <v>12365</v>
      </c>
      <c r="AO25" s="1">
        <f t="shared" si="0"/>
        <v>12365</v>
      </c>
      <c r="AP25" s="1">
        <f t="shared" si="0"/>
        <v>12365</v>
      </c>
      <c r="AQ25" s="1">
        <f t="shared" si="0"/>
        <v>12365</v>
      </c>
      <c r="AR25" s="1">
        <f t="shared" si="0"/>
        <v>12365</v>
      </c>
      <c r="AS25" s="1">
        <f t="shared" si="0"/>
        <v>2500</v>
      </c>
      <c r="AT25" s="1">
        <f t="shared" si="0"/>
        <v>2500</v>
      </c>
      <c r="AU25" s="1">
        <f t="shared" si="0"/>
        <v>2500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81178-6509-454A-A627-9BCD16CC7D73}">
  <dimension ref="A1:W21"/>
  <sheetViews>
    <sheetView workbookViewId="0">
      <selection activeCell="G29" sqref="G29"/>
    </sheetView>
  </sheetViews>
  <sheetFormatPr defaultColWidth="8.85546875" defaultRowHeight="15" x14ac:dyDescent="0.25"/>
  <cols>
    <col min="1" max="1" width="5" style="1" customWidth="1"/>
    <col min="2" max="2" width="14.28515625" style="1" customWidth="1"/>
    <col min="3" max="3" width="55.140625" style="1" customWidth="1"/>
    <col min="4" max="4" width="16.7109375" style="1" customWidth="1"/>
    <col min="5" max="5" width="16.85546875" style="5" customWidth="1"/>
    <col min="6" max="6" width="63.7109375" style="1" customWidth="1"/>
    <col min="7" max="7" width="28.5703125" style="4" customWidth="1"/>
    <col min="8" max="8" width="11.42578125" style="1" customWidth="1"/>
    <col min="9" max="9" width="10.85546875" style="1" customWidth="1"/>
    <col min="10" max="10" width="10.28515625" style="1" customWidth="1"/>
    <col min="11" max="16384" width="8.85546875" style="1"/>
  </cols>
  <sheetData>
    <row r="1" spans="1:23" x14ac:dyDescent="0.25">
      <c r="E1" s="5" t="s">
        <v>40</v>
      </c>
      <c r="G1" s="4" t="s">
        <v>0</v>
      </c>
      <c r="H1" s="1" t="s">
        <v>1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11</v>
      </c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</row>
    <row r="3" spans="1:23" x14ac:dyDescent="0.25">
      <c r="A3" s="7"/>
      <c r="B3" s="1" t="s">
        <v>31</v>
      </c>
      <c r="C3" s="1" t="s">
        <v>32</v>
      </c>
      <c r="D3" s="1" t="s">
        <v>76</v>
      </c>
      <c r="E3" s="5">
        <v>39142</v>
      </c>
      <c r="F3" s="1" t="s">
        <v>33</v>
      </c>
      <c r="G3" s="4">
        <v>283684.06</v>
      </c>
      <c r="H3" s="1">
        <v>20938.669999999998</v>
      </c>
      <c r="I3" s="1">
        <v>21357.34</v>
      </c>
      <c r="J3" s="1">
        <v>21784.51</v>
      </c>
    </row>
    <row r="4" spans="1:23" x14ac:dyDescent="0.25">
      <c r="A4" s="7"/>
      <c r="C4" s="1" t="s">
        <v>77</v>
      </c>
      <c r="F4" s="1" t="s">
        <v>34</v>
      </c>
      <c r="H4" s="1">
        <v>1281.6099999999999</v>
      </c>
      <c r="I4" s="1">
        <v>862.84</v>
      </c>
      <c r="J4" s="1">
        <v>435.69</v>
      </c>
    </row>
    <row r="6" spans="1:23" x14ac:dyDescent="0.25">
      <c r="A6" s="9"/>
      <c r="B6" s="1" t="s">
        <v>31</v>
      </c>
      <c r="C6" s="1" t="s">
        <v>78</v>
      </c>
      <c r="D6" s="1" t="s">
        <v>79</v>
      </c>
      <c r="E6" s="5">
        <v>43191</v>
      </c>
      <c r="F6" s="1" t="s">
        <v>35</v>
      </c>
      <c r="G6" s="4">
        <v>120809.81</v>
      </c>
      <c r="H6" s="1">
        <v>12021.12</v>
      </c>
      <c r="I6" s="1">
        <v>12021.12</v>
      </c>
      <c r="J6" s="1">
        <v>12021.12</v>
      </c>
      <c r="K6" s="1">
        <v>12021.12</v>
      </c>
    </row>
    <row r="7" spans="1:23" x14ac:dyDescent="0.25">
      <c r="F7" s="1" t="s">
        <v>36</v>
      </c>
    </row>
    <row r="9" spans="1:23" x14ac:dyDescent="0.25">
      <c r="A9" s="9"/>
      <c r="B9" s="1" t="s">
        <v>31</v>
      </c>
      <c r="C9" s="1" t="s">
        <v>83</v>
      </c>
      <c r="D9" s="2" t="s">
        <v>84</v>
      </c>
      <c r="E9" s="2" t="s">
        <v>88</v>
      </c>
      <c r="F9" s="3" t="s">
        <v>89</v>
      </c>
      <c r="G9" s="4">
        <v>4800</v>
      </c>
      <c r="K9" s="1">
        <v>1360</v>
      </c>
      <c r="L9" s="1">
        <v>1360</v>
      </c>
      <c r="M9" s="1">
        <v>1360</v>
      </c>
      <c r="N9" s="1">
        <v>1360</v>
      </c>
      <c r="O9" s="1">
        <v>1360</v>
      </c>
    </row>
    <row r="10" spans="1:23" x14ac:dyDescent="0.25">
      <c r="E10" s="1"/>
      <c r="F10" s="1" t="s">
        <v>90</v>
      </c>
    </row>
    <row r="12" spans="1:23" x14ac:dyDescent="0.25">
      <c r="A12" s="9"/>
      <c r="B12" s="1" t="s">
        <v>31</v>
      </c>
      <c r="C12" s="1" t="s">
        <v>53</v>
      </c>
      <c r="D12" s="1" t="s">
        <v>80</v>
      </c>
      <c r="E12" s="5">
        <v>41760</v>
      </c>
      <c r="F12" s="1" t="s">
        <v>37</v>
      </c>
      <c r="G12" s="4">
        <v>348000</v>
      </c>
      <c r="H12" s="1">
        <v>14092.6</v>
      </c>
      <c r="I12" s="1">
        <v>14092.6</v>
      </c>
      <c r="J12" s="1">
        <v>14092.6</v>
      </c>
      <c r="K12" s="1">
        <v>14092.6</v>
      </c>
      <c r="L12" s="1">
        <v>14092.6</v>
      </c>
      <c r="M12" s="1">
        <v>14092.6</v>
      </c>
      <c r="N12" s="1">
        <v>14092.6</v>
      </c>
      <c r="O12" s="1">
        <v>14092.6</v>
      </c>
      <c r="P12" s="1">
        <v>14092.6</v>
      </c>
    </row>
    <row r="13" spans="1:23" x14ac:dyDescent="0.25">
      <c r="F13" s="1" t="s">
        <v>91</v>
      </c>
    </row>
    <row r="15" spans="1:23" x14ac:dyDescent="0.25">
      <c r="A15" s="9"/>
      <c r="B15" s="1" t="s">
        <v>106</v>
      </c>
      <c r="C15" s="1" t="s">
        <v>39</v>
      </c>
      <c r="D15" s="1" t="s">
        <v>81</v>
      </c>
      <c r="E15" s="5">
        <v>40848</v>
      </c>
      <c r="F15" s="1" t="s">
        <v>60</v>
      </c>
      <c r="G15" s="4" t="s">
        <v>62</v>
      </c>
      <c r="H15" s="1">
        <v>20592</v>
      </c>
      <c r="I15" s="1">
        <v>20592</v>
      </c>
      <c r="J15" s="1">
        <v>20592</v>
      </c>
      <c r="K15" s="1">
        <v>20592</v>
      </c>
      <c r="L15" s="1">
        <v>20592</v>
      </c>
      <c r="M15" s="1">
        <v>20592</v>
      </c>
      <c r="N15" s="1">
        <v>20592</v>
      </c>
      <c r="O15" s="1">
        <v>20592</v>
      </c>
      <c r="P15" s="1">
        <v>19448</v>
      </c>
    </row>
    <row r="16" spans="1:23" x14ac:dyDescent="0.25">
      <c r="A16" s="9"/>
      <c r="C16" s="1" t="s">
        <v>82</v>
      </c>
      <c r="D16" s="1" t="s">
        <v>93</v>
      </c>
      <c r="E16" s="5">
        <v>41030</v>
      </c>
      <c r="F16" s="1" t="s">
        <v>61</v>
      </c>
      <c r="G16" s="4" t="s">
        <v>63</v>
      </c>
      <c r="H16" s="1">
        <v>7512.88</v>
      </c>
      <c r="I16" s="1">
        <v>6705.9</v>
      </c>
      <c r="J16" s="1">
        <v>5868.95</v>
      </c>
      <c r="K16" s="1">
        <v>5006.37</v>
      </c>
      <c r="L16" s="1">
        <v>4124.12</v>
      </c>
      <c r="M16" s="1">
        <v>3214.18</v>
      </c>
      <c r="N16" s="1">
        <v>2310.42</v>
      </c>
      <c r="O16" s="1">
        <v>1377.83</v>
      </c>
      <c r="P16" s="1">
        <v>12.58</v>
      </c>
    </row>
    <row r="18" spans="1:23" x14ac:dyDescent="0.25">
      <c r="A18" s="9"/>
      <c r="B18" s="1" t="s">
        <v>31</v>
      </c>
      <c r="C18" s="1" t="s">
        <v>94</v>
      </c>
      <c r="D18" s="2" t="s">
        <v>95</v>
      </c>
      <c r="E18" s="6">
        <v>47362</v>
      </c>
      <c r="F18" s="3" t="s">
        <v>96</v>
      </c>
      <c r="G18" s="4">
        <v>230700</v>
      </c>
      <c r="N18" s="1">
        <v>11535</v>
      </c>
      <c r="O18" s="1">
        <v>11535</v>
      </c>
      <c r="P18" s="1">
        <v>11535</v>
      </c>
      <c r="Q18" s="1">
        <v>11535</v>
      </c>
      <c r="R18" s="1">
        <v>11535</v>
      </c>
      <c r="S18" s="1">
        <v>11535</v>
      </c>
      <c r="T18" s="1">
        <v>11535</v>
      </c>
      <c r="U18" s="1">
        <v>11535</v>
      </c>
      <c r="V18" s="1">
        <v>11535</v>
      </c>
      <c r="W18" s="1">
        <v>11535</v>
      </c>
    </row>
    <row r="19" spans="1:23" x14ac:dyDescent="0.25">
      <c r="D19" s="2"/>
      <c r="E19" s="6"/>
      <c r="F19" s="3" t="s">
        <v>97</v>
      </c>
    </row>
    <row r="20" spans="1:23" x14ac:dyDescent="0.25">
      <c r="D20" s="2"/>
      <c r="E20" s="6"/>
      <c r="F20" s="3"/>
    </row>
    <row r="21" spans="1:23" x14ac:dyDescent="0.25">
      <c r="G21" s="4" t="s">
        <v>105</v>
      </c>
      <c r="H21" s="1">
        <f t="shared" ref="H21:W21" si="0">SUM(H2:H20)</f>
        <v>76438.880000000005</v>
      </c>
      <c r="I21" s="1">
        <f t="shared" si="0"/>
        <v>75631.799999999988</v>
      </c>
      <c r="J21" s="1">
        <f t="shared" si="0"/>
        <v>74794.87</v>
      </c>
      <c r="K21" s="1">
        <f t="shared" si="0"/>
        <v>53072.090000000004</v>
      </c>
      <c r="L21" s="1">
        <f t="shared" si="0"/>
        <v>40168.720000000001</v>
      </c>
      <c r="M21" s="1">
        <f t="shared" si="0"/>
        <v>39258.78</v>
      </c>
      <c r="N21" s="1">
        <f t="shared" si="0"/>
        <v>49890.02</v>
      </c>
      <c r="O21" s="1">
        <f t="shared" si="0"/>
        <v>48957.43</v>
      </c>
      <c r="P21" s="1">
        <f t="shared" si="0"/>
        <v>45088.18</v>
      </c>
      <c r="Q21" s="1">
        <f t="shared" si="0"/>
        <v>11535</v>
      </c>
      <c r="R21" s="1">
        <f t="shared" si="0"/>
        <v>11535</v>
      </c>
      <c r="S21" s="1">
        <f t="shared" si="0"/>
        <v>11535</v>
      </c>
      <c r="T21" s="1">
        <f t="shared" si="0"/>
        <v>11535</v>
      </c>
      <c r="U21" s="1">
        <f t="shared" si="0"/>
        <v>11535</v>
      </c>
      <c r="V21" s="1">
        <f t="shared" si="0"/>
        <v>11535</v>
      </c>
      <c r="W21" s="1">
        <f t="shared" si="0"/>
        <v>11535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Water Debt Schedule</vt:lpstr>
      <vt:lpstr>Wastewater Debt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Finance1</dc:creator>
  <cp:lastModifiedBy>Josh Arneson</cp:lastModifiedBy>
  <cp:lastPrinted>2020-12-21T19:00:33Z</cp:lastPrinted>
  <dcterms:created xsi:type="dcterms:W3CDTF">2016-10-13T18:45:22Z</dcterms:created>
  <dcterms:modified xsi:type="dcterms:W3CDTF">2025-01-31T15:35:45Z</dcterms:modified>
</cp:coreProperties>
</file>