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4 Agenda and Packets/i May 6/WS/Packet/Financials/"/>
    </mc:Choice>
  </mc:AlternateContent>
  <xr:revisionPtr revIDLastSave="4" documentId="8_{AD396BD5-8CAD-4CF6-A33B-BCB53EC39D87}" xr6:coauthVersionLast="47" xr6:coauthVersionMax="47" xr10:uidLastSave="{FBEEA98B-59F2-428D-A9C1-FDD2D9537C3E}"/>
  <bookViews>
    <workbookView xWindow="19092" yWindow="-108" windowWidth="23256" windowHeight="12576" xr2:uid="{00000000-000D-0000-FFFF-FFFF00000000}"/>
  </bookViews>
  <sheets>
    <sheet name="Water Debt Schedule" sheetId="7" r:id="rId1"/>
    <sheet name="Wastewater Debt Schedul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10" l="1"/>
  <c r="W18" i="10"/>
  <c r="U18" i="10"/>
  <c r="S18" i="10"/>
  <c r="Q18" i="10"/>
  <c r="O18" i="10"/>
  <c r="M18" i="10"/>
  <c r="K18" i="10"/>
  <c r="I18" i="10"/>
  <c r="G18" i="10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G17" authorId="0" shapeId="0" xr:uid="{3D4624A7-5805-481A-9927-DE37A16A9F9B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Original amount 400,000 @ 2500/year for 40 years</t>
        </r>
      </text>
    </comment>
  </commentList>
</comments>
</file>

<file path=xl/sharedStrings.xml><?xml version="1.0" encoding="utf-8"?>
<sst xmlns="http://schemas.openxmlformats.org/spreadsheetml/2006/main" count="136" uniqueCount="105">
  <si>
    <t>Loan Amount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</si>
  <si>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</si>
  <si>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</si>
  <si>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</si>
  <si>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</si>
  <si>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</si>
  <si>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</si>
  <si>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</si>
  <si>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</si>
  <si>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</si>
  <si>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FY33</t>
  </si>
  <si>
    <t>FY34</t>
  </si>
  <si>
    <t>FY35</t>
  </si>
  <si>
    <t>FY36</t>
  </si>
  <si>
    <t>FY37</t>
  </si>
  <si>
    <t>FY38</t>
  </si>
  <si>
    <t>FY39</t>
  </si>
  <si>
    <t>FY40</t>
  </si>
  <si>
    <t>FY41</t>
  </si>
  <si>
    <t>FY42</t>
  </si>
  <si>
    <t>FY43</t>
  </si>
  <si>
    <t>FY44</t>
  </si>
  <si>
    <t>FY45</t>
  </si>
  <si>
    <t>FY46</t>
  </si>
  <si>
    <t>FY47</t>
  </si>
  <si>
    <t>FY48</t>
  </si>
  <si>
    <t>Water</t>
  </si>
  <si>
    <t>Water Tank gap interest</t>
  </si>
  <si>
    <t>Refinanced Union Bank FY20</t>
  </si>
  <si>
    <t>Water Tank gap principal</t>
  </si>
  <si>
    <t>1.91% annum, 05/05/21 5 years</t>
  </si>
  <si>
    <t>Sewer</t>
  </si>
  <si>
    <t>RF1-074-3 Phosphorus study Principal</t>
  </si>
  <si>
    <t>VMBB VT  State Revolving RF1-074-3</t>
  </si>
  <si>
    <t>.02 Admin fee, 03/01/2007, 19 years (verify 19 year)</t>
  </si>
  <si>
    <t>VMBB VT State Revolving RF1-101</t>
  </si>
  <si>
    <t>0%, 04/01/18, 10 years (verify 10th year)</t>
  </si>
  <si>
    <t>VMBB VT State Revolving AR1-058</t>
  </si>
  <si>
    <t>W&amp;S</t>
  </si>
  <si>
    <t>W&amp;S Jericho Road principal 52% (water 56% sewer 44%)</t>
  </si>
  <si>
    <t>Due Dates</t>
  </si>
  <si>
    <t>FY49</t>
  </si>
  <si>
    <t>FY50</t>
  </si>
  <si>
    <t>FY51</t>
  </si>
  <si>
    <t>FY52</t>
  </si>
  <si>
    <t>FY53</t>
  </si>
  <si>
    <t>FY54</t>
  </si>
  <si>
    <t>FY55</t>
  </si>
  <si>
    <t>FY56</t>
  </si>
  <si>
    <t>FY57</t>
  </si>
  <si>
    <t>FY58</t>
  </si>
  <si>
    <t>FY59</t>
  </si>
  <si>
    <t>FY60</t>
  </si>
  <si>
    <t>05/05/**</t>
  </si>
  <si>
    <t>03/01/**</t>
  </si>
  <si>
    <t>04/01**</t>
  </si>
  <si>
    <t>AR1-058 7 a millet Sewer principal 2/3</t>
  </si>
  <si>
    <t>05/01/**</t>
  </si>
  <si>
    <t>05/01/18, 30 years</t>
  </si>
  <si>
    <t>07/01/**</t>
  </si>
  <si>
    <t>07/01/18, 30 years</t>
  </si>
  <si>
    <t>RF3-365 Bridge Street (upper and lower) principal only</t>
  </si>
  <si>
    <t>09/014/21</t>
  </si>
  <si>
    <t>09/01/21, 40 years</t>
  </si>
  <si>
    <t xml:space="preserve">RF3-444-3 Bridge Street (Church St to Bridge) </t>
  </si>
  <si>
    <t>FY61</t>
  </si>
  <si>
    <t>W&amp;S Jericho Road interest (water 56% sewer 44%)</t>
  </si>
  <si>
    <t xml:space="preserve">Vermont Bond Bank series 2016-2 </t>
  </si>
  <si>
    <t>3.834586% net int., 11/1/11 + 05/01/12,  20 years</t>
  </si>
  <si>
    <t>1,909,437.24 2011-S2</t>
  </si>
  <si>
    <t>1,881,588.22 2016-S2</t>
  </si>
  <si>
    <t>FY62</t>
  </si>
  <si>
    <t>FY63</t>
  </si>
  <si>
    <t>20-7-90-2-90.16</t>
  </si>
  <si>
    <t>20-7-90-2-90.17</t>
  </si>
  <si>
    <t>20-7-90-2-90.07</t>
  </si>
  <si>
    <t>20-7-90-2-90.08</t>
  </si>
  <si>
    <t>RF3-335 East Main Street principal only</t>
  </si>
  <si>
    <t>20-7-90-5-93.02</t>
  </si>
  <si>
    <t>RF3-302-2 Water Tank principal only</t>
  </si>
  <si>
    <t>20-7-90-5-90.01</t>
  </si>
  <si>
    <t>20-7-90-5-90.13</t>
  </si>
  <si>
    <t>Vermont Bond Bank State Revolving Bridge St Middle</t>
  </si>
  <si>
    <t>21-7-90-2-90.02</t>
  </si>
  <si>
    <t>RF1-074-3 Phosphorus study Interest</t>
  </si>
  <si>
    <t>RF1-101 East Main St. Planning</t>
  </si>
  <si>
    <t>21-7-90-2-90.01</t>
  </si>
  <si>
    <t>21-7-90-2-90.06</t>
  </si>
  <si>
    <t>21-7-90-2-90.14</t>
  </si>
  <si>
    <t>W&amp;S Jericho Road interest Sewer</t>
  </si>
  <si>
    <t>RF1-290 Gateway</t>
  </si>
  <si>
    <t>21-7-90-2-90.19</t>
  </si>
  <si>
    <t>Vermont Bond Bank State Revolving East Main RF3-335</t>
  </si>
  <si>
    <t>Vermont Bond Bank State Revolving Water Reservoir RF3 301</t>
  </si>
  <si>
    <t>Vermont Bond Bank State Revolving Bridge St upper</t>
  </si>
  <si>
    <t>FY64</t>
  </si>
  <si>
    <t>08/01/23, 40 years</t>
  </si>
  <si>
    <t>Totals of All</t>
  </si>
  <si>
    <t>Not finished yet</t>
  </si>
  <si>
    <t>Data pulled from Bank and Bond Bank amortization schedules</t>
  </si>
  <si>
    <t>RF3-487  Bridge St, Tilden, Cochran</t>
  </si>
  <si>
    <t>RF3-508 Water Inventory Loan</t>
  </si>
  <si>
    <t>20 Year Study</t>
  </si>
  <si>
    <t>100% reimbursable</t>
  </si>
  <si>
    <t>No loan documents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</si>
</sst>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0" xfId="0" quotePrefix="1" applyFont="1"/>
    <xf numFmtId="14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2" fillId="0" borderId="0" xfId="0" applyNumberFormat="1" applyFon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3" fontId="0" fillId="2" borderId="0" xfId="0" applyNumberFormat="1" applyFill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AV26"/>
  <sheetViews>
    <sheetView tabSelected="1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F30" sqref="F30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49.42578125" style="1" customWidth="1"/>
    <col min="4" max="4" width="23.85546875" style="1" customWidth="1"/>
    <col min="5" max="5" width="14.7109375" style="1" customWidth="1"/>
    <col min="6" max="6" width="65.7109375" style="1" customWidth="1"/>
    <col min="7" max="7" width="11.42578125" style="12" customWidth="1"/>
    <col min="8" max="8" width="11.42578125" style="1" customWidth="1"/>
    <col min="9" max="9" width="10.85546875" style="1" customWidth="1"/>
    <col min="10" max="10" width="10.28515625" style="1" customWidth="1"/>
    <col min="11" max="16384" width="8.85546875" style="1"/>
  </cols>
  <sheetData>
    <row r="1" spans="2:48" x14ac:dyDescent="0.25">
      <c r="E1" s="1" t="s">
        <v>40</v>
      </c>
      <c r="G1" s="8" t="s">
        <v>0</v>
      </c>
      <c r="H1" s="5" t="s">
        <v>1</v>
      </c>
      <c r="I1" s="5" t="s">
        <v>2</v>
      </c>
      <c r="J1" s="5" t="s">
        <v>3</v>
      </c>
      <c r="K1" s="5" t="s">
        <v>4</v>
      </c>
      <c r="L1" s="5" t="s">
        <v>5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15</v>
      </c>
      <c r="W1" s="5" t="s">
        <v>16</v>
      </c>
      <c r="X1" s="5" t="s">
        <v>17</v>
      </c>
      <c r="Y1" s="5" t="s">
        <v>18</v>
      </c>
      <c r="Z1" s="5" t="s">
        <v>19</v>
      </c>
      <c r="AA1" s="5" t="s">
        <v>20</v>
      </c>
      <c r="AB1" s="5" t="s">
        <v>21</v>
      </c>
      <c r="AC1" s="5" t="s">
        <v>22</v>
      </c>
      <c r="AD1" s="5" t="s">
        <v>23</v>
      </c>
      <c r="AE1" s="5" t="s">
        <v>24</v>
      </c>
      <c r="AF1" s="5" t="s">
        <v>25</v>
      </c>
      <c r="AG1" s="5" t="s">
        <v>41</v>
      </c>
      <c r="AH1" s="5" t="s">
        <v>42</v>
      </c>
      <c r="AI1" s="5" t="s">
        <v>43</v>
      </c>
      <c r="AJ1" s="5" t="s">
        <v>44</v>
      </c>
      <c r="AK1" s="5" t="s">
        <v>45</v>
      </c>
      <c r="AL1" s="5" t="s">
        <v>46</v>
      </c>
      <c r="AM1" s="5" t="s">
        <v>47</v>
      </c>
      <c r="AN1" s="5" t="s">
        <v>48</v>
      </c>
      <c r="AO1" s="5" t="s">
        <v>49</v>
      </c>
      <c r="AP1" s="5" t="s">
        <v>50</v>
      </c>
      <c r="AQ1" s="5" t="s">
        <v>51</v>
      </c>
      <c r="AR1" s="5" t="s">
        <v>52</v>
      </c>
      <c r="AS1" s="5" t="s">
        <v>65</v>
      </c>
      <c r="AT1" s="5" t="s">
        <v>71</v>
      </c>
      <c r="AU1" s="5" t="s">
        <v>72</v>
      </c>
      <c r="AV1" s="1" t="s">
        <v>95</v>
      </c>
    </row>
    <row r="2" spans="2:48" x14ac:dyDescent="0.25">
      <c r="B2" s="1" t="s">
        <v>26</v>
      </c>
      <c r="C2" s="1" t="s">
        <v>29</v>
      </c>
      <c r="D2" s="2" t="s">
        <v>73</v>
      </c>
      <c r="E2" s="2" t="s">
        <v>53</v>
      </c>
      <c r="F2" s="2" t="s">
        <v>28</v>
      </c>
      <c r="G2" s="9">
        <v>129285</v>
      </c>
      <c r="H2" s="1">
        <v>25857</v>
      </c>
      <c r="I2" s="1">
        <v>25857</v>
      </c>
    </row>
    <row r="3" spans="2:48" x14ac:dyDescent="0.25">
      <c r="C3" s="1" t="s">
        <v>27</v>
      </c>
      <c r="D3" s="2" t="s">
        <v>74</v>
      </c>
      <c r="E3" s="2"/>
      <c r="F3" s="2" t="s">
        <v>30</v>
      </c>
      <c r="G3" s="9"/>
      <c r="H3" s="1">
        <v>989.52</v>
      </c>
      <c r="I3" s="1">
        <v>492.98</v>
      </c>
    </row>
    <row r="4" spans="2:48" x14ac:dyDescent="0.25">
      <c r="G4" s="9"/>
    </row>
    <row r="5" spans="2:48" x14ac:dyDescent="0.25">
      <c r="B5" s="1" t="s">
        <v>38</v>
      </c>
      <c r="C5" s="1" t="s">
        <v>39</v>
      </c>
      <c r="D5" s="1" t="s">
        <v>75</v>
      </c>
      <c r="F5" s="1" t="s">
        <v>67</v>
      </c>
      <c r="G5" s="9" t="s">
        <v>69</v>
      </c>
      <c r="H5" s="1">
        <v>26208</v>
      </c>
      <c r="I5" s="1">
        <v>26208</v>
      </c>
      <c r="J5" s="1">
        <v>26208</v>
      </c>
      <c r="K5" s="1">
        <v>26208</v>
      </c>
      <c r="L5" s="1">
        <v>26208</v>
      </c>
      <c r="M5" s="1">
        <v>26208</v>
      </c>
      <c r="N5" s="1">
        <v>26208</v>
      </c>
      <c r="O5" s="1">
        <v>26208</v>
      </c>
      <c r="P5" s="1">
        <v>24752</v>
      </c>
    </row>
    <row r="6" spans="2:48" x14ac:dyDescent="0.25">
      <c r="C6" s="1" t="s">
        <v>66</v>
      </c>
      <c r="D6" s="1" t="s">
        <v>76</v>
      </c>
      <c r="F6" s="1" t="s">
        <v>68</v>
      </c>
      <c r="G6" s="9" t="s">
        <v>70</v>
      </c>
      <c r="H6" s="1">
        <v>9562</v>
      </c>
      <c r="I6" s="1">
        <v>8535</v>
      </c>
      <c r="J6" s="1">
        <v>7470</v>
      </c>
      <c r="K6" s="1">
        <v>6372</v>
      </c>
      <c r="L6" s="1">
        <v>5249</v>
      </c>
      <c r="M6" s="1">
        <v>4091</v>
      </c>
      <c r="N6" s="1">
        <v>2941</v>
      </c>
      <c r="O6" s="1">
        <v>1754</v>
      </c>
      <c r="P6" s="1">
        <v>16</v>
      </c>
    </row>
    <row r="7" spans="2:48" x14ac:dyDescent="0.25">
      <c r="G7" s="9"/>
    </row>
    <row r="8" spans="2:48" x14ac:dyDescent="0.25">
      <c r="B8" s="1" t="s">
        <v>26</v>
      </c>
      <c r="C8" s="1" t="s">
        <v>77</v>
      </c>
      <c r="D8" s="2" t="s">
        <v>78</v>
      </c>
      <c r="E8" s="2" t="s">
        <v>57</v>
      </c>
      <c r="F8" s="2" t="s">
        <v>92</v>
      </c>
      <c r="G8" s="9">
        <v>729058.51</v>
      </c>
      <c r="H8" s="1">
        <v>25139.95</v>
      </c>
      <c r="I8" s="1">
        <v>25139.95</v>
      </c>
      <c r="J8" s="1">
        <v>25139.95</v>
      </c>
      <c r="K8" s="1">
        <v>25139.95</v>
      </c>
      <c r="L8" s="1">
        <v>25139.95</v>
      </c>
      <c r="M8" s="1">
        <v>25139.95</v>
      </c>
      <c r="N8" s="1">
        <v>25139.95</v>
      </c>
      <c r="O8" s="1">
        <v>25139.95</v>
      </c>
      <c r="P8" s="1">
        <v>25139.95</v>
      </c>
      <c r="Q8" s="1">
        <v>25139.95</v>
      </c>
      <c r="R8" s="1">
        <v>25139.95</v>
      </c>
      <c r="S8" s="1">
        <v>25139.95</v>
      </c>
      <c r="T8" s="1">
        <v>25139.95</v>
      </c>
      <c r="U8" s="1">
        <v>25139.95</v>
      </c>
      <c r="V8" s="1">
        <v>25139.95</v>
      </c>
      <c r="W8" s="1">
        <v>25139.95</v>
      </c>
      <c r="X8" s="1">
        <v>25139.95</v>
      </c>
      <c r="Y8" s="1">
        <v>25139.95</v>
      </c>
      <c r="Z8" s="1">
        <v>25139.95</v>
      </c>
      <c r="AA8" s="1">
        <v>25139.95</v>
      </c>
      <c r="AB8" s="1">
        <v>25139.95</v>
      </c>
      <c r="AC8" s="1">
        <v>25139.95</v>
      </c>
      <c r="AD8" s="1">
        <v>25139.95</v>
      </c>
      <c r="AE8" s="1">
        <v>25139.95</v>
      </c>
    </row>
    <row r="9" spans="2:48" x14ac:dyDescent="0.25">
      <c r="D9" s="2"/>
      <c r="E9" s="2"/>
      <c r="F9" s="3" t="s">
        <v>58</v>
      </c>
      <c r="G9" s="9"/>
    </row>
    <row r="10" spans="2:48" x14ac:dyDescent="0.25">
      <c r="G10" s="9"/>
    </row>
    <row r="11" spans="2:48" x14ac:dyDescent="0.25">
      <c r="B11" s="1" t="s">
        <v>26</v>
      </c>
      <c r="C11" s="1" t="s">
        <v>79</v>
      </c>
      <c r="D11" s="2" t="s">
        <v>80</v>
      </c>
      <c r="E11" s="2" t="s">
        <v>59</v>
      </c>
      <c r="F11" s="2" t="s">
        <v>93</v>
      </c>
      <c r="G11" s="9">
        <v>1093440.8700000001</v>
      </c>
      <c r="H11" s="1">
        <v>37704.86</v>
      </c>
      <c r="I11" s="1">
        <v>37704.86</v>
      </c>
      <c r="J11" s="1">
        <v>37704.86</v>
      </c>
      <c r="K11" s="1">
        <v>37704.86</v>
      </c>
      <c r="L11" s="1">
        <v>37704.86</v>
      </c>
      <c r="M11" s="1">
        <v>37704.86</v>
      </c>
      <c r="N11" s="1">
        <v>37704.86</v>
      </c>
      <c r="O11" s="1">
        <v>37704.86</v>
      </c>
      <c r="P11" s="1">
        <v>37704.86</v>
      </c>
      <c r="Q11" s="1">
        <v>37704.86</v>
      </c>
      <c r="R11" s="1">
        <v>37704.86</v>
      </c>
      <c r="S11" s="1">
        <v>37704.86</v>
      </c>
      <c r="T11" s="1">
        <v>37704.86</v>
      </c>
      <c r="U11" s="1">
        <v>37704.86</v>
      </c>
      <c r="V11" s="1">
        <v>37704.86</v>
      </c>
      <c r="W11" s="1">
        <v>37704.86</v>
      </c>
      <c r="X11" s="1">
        <v>37704.86</v>
      </c>
      <c r="Y11" s="1">
        <v>37704.86</v>
      </c>
      <c r="Z11" s="1">
        <v>37704.86</v>
      </c>
      <c r="AA11" s="1">
        <v>37704.86</v>
      </c>
      <c r="AB11" s="1">
        <v>37704.86</v>
      </c>
      <c r="AC11" s="1">
        <v>37704.86</v>
      </c>
      <c r="AD11" s="1">
        <v>37704.86</v>
      </c>
      <c r="AE11" s="1">
        <v>37704.86</v>
      </c>
      <c r="AF11" s="1">
        <v>37704.86</v>
      </c>
    </row>
    <row r="12" spans="2:48" x14ac:dyDescent="0.25">
      <c r="D12" s="2"/>
      <c r="E12" s="2"/>
      <c r="F12" s="3" t="s">
        <v>60</v>
      </c>
      <c r="G12" s="9"/>
    </row>
    <row r="13" spans="2:48" x14ac:dyDescent="0.25">
      <c r="D13" s="2"/>
      <c r="E13" s="2"/>
      <c r="F13" s="3"/>
      <c r="G13" s="9"/>
    </row>
    <row r="14" spans="2:48" x14ac:dyDescent="0.25">
      <c r="B14" s="1" t="s">
        <v>26</v>
      </c>
      <c r="C14" s="1" t="s">
        <v>61</v>
      </c>
      <c r="D14" s="2" t="s">
        <v>81</v>
      </c>
      <c r="E14" s="2" t="s">
        <v>62</v>
      </c>
      <c r="F14" s="3" t="s">
        <v>94</v>
      </c>
      <c r="G14" s="9">
        <v>394614.11</v>
      </c>
      <c r="H14" s="1">
        <v>9865.35</v>
      </c>
      <c r="I14" s="1">
        <v>9865.35</v>
      </c>
      <c r="J14" s="1">
        <v>9865.35</v>
      </c>
      <c r="K14" s="1">
        <v>9865.35</v>
      </c>
      <c r="L14" s="1">
        <v>9865.35</v>
      </c>
      <c r="M14" s="1">
        <v>9865.35</v>
      </c>
      <c r="N14" s="1">
        <v>9865.35</v>
      </c>
      <c r="O14" s="1">
        <v>9865.35</v>
      </c>
      <c r="P14" s="1">
        <v>9865.35</v>
      </c>
      <c r="Q14" s="1">
        <v>9865.35</v>
      </c>
      <c r="R14" s="1">
        <v>9865.35</v>
      </c>
      <c r="S14" s="1">
        <v>9865.35</v>
      </c>
      <c r="T14" s="1">
        <v>9865.35</v>
      </c>
      <c r="U14" s="1">
        <v>9865.35</v>
      </c>
      <c r="V14" s="1">
        <v>9865.35</v>
      </c>
      <c r="W14" s="1">
        <v>9865.35</v>
      </c>
      <c r="X14" s="1">
        <v>9865.35</v>
      </c>
      <c r="Y14" s="1">
        <v>9865.35</v>
      </c>
      <c r="Z14" s="1">
        <v>9865.35</v>
      </c>
      <c r="AA14" s="1">
        <v>9865.35</v>
      </c>
      <c r="AB14" s="1">
        <v>9865.35</v>
      </c>
      <c r="AC14" s="1">
        <v>9865.35</v>
      </c>
      <c r="AD14" s="1">
        <v>9865.35</v>
      </c>
      <c r="AE14" s="1">
        <v>9865.35</v>
      </c>
      <c r="AF14" s="1">
        <v>9865.35</v>
      </c>
      <c r="AG14" s="1">
        <v>9865.35</v>
      </c>
      <c r="AH14" s="1">
        <v>9865.35</v>
      </c>
      <c r="AI14" s="1">
        <v>9865.35</v>
      </c>
      <c r="AJ14" s="1">
        <v>9865.35</v>
      </c>
      <c r="AK14" s="1">
        <v>9865.35</v>
      </c>
      <c r="AL14" s="1">
        <v>9865.35</v>
      </c>
      <c r="AM14" s="1">
        <v>9865.35</v>
      </c>
      <c r="AN14" s="1">
        <v>9865.35</v>
      </c>
      <c r="AO14" s="1">
        <v>9865.35</v>
      </c>
      <c r="AP14" s="1">
        <v>9865.35</v>
      </c>
      <c r="AQ14" s="1">
        <v>9865.35</v>
      </c>
      <c r="AR14" s="1">
        <v>9865.35</v>
      </c>
    </row>
    <row r="15" spans="2:48" x14ac:dyDescent="0.25">
      <c r="D15" s="2"/>
      <c r="E15" s="2"/>
      <c r="F15" s="3" t="s">
        <v>63</v>
      </c>
      <c r="G15" s="9"/>
    </row>
    <row r="16" spans="2:48" x14ac:dyDescent="0.25">
      <c r="D16" s="2"/>
      <c r="E16" s="2"/>
      <c r="F16" s="3"/>
      <c r="G16" s="9"/>
    </row>
    <row r="17" spans="1:48" x14ac:dyDescent="0.25">
      <c r="B17" s="1" t="s">
        <v>26</v>
      </c>
      <c r="C17" s="1" t="s">
        <v>64</v>
      </c>
      <c r="D17" s="2"/>
      <c r="E17" s="4">
        <v>44835</v>
      </c>
      <c r="F17" s="3" t="s">
        <v>82</v>
      </c>
      <c r="G17" s="9">
        <v>79401.289999999994</v>
      </c>
      <c r="H17" s="1">
        <v>1985.03</v>
      </c>
      <c r="I17" s="1">
        <v>1985.03</v>
      </c>
      <c r="J17" s="1">
        <v>1985.03</v>
      </c>
      <c r="K17" s="1">
        <v>1985.03</v>
      </c>
      <c r="L17" s="1">
        <v>1985.03</v>
      </c>
      <c r="M17" s="1">
        <v>1985.03</v>
      </c>
      <c r="N17" s="1">
        <v>1985.03</v>
      </c>
      <c r="O17" s="1">
        <v>1985.03</v>
      </c>
      <c r="P17" s="1">
        <v>1985.03</v>
      </c>
      <c r="Q17" s="1">
        <v>1985.03</v>
      </c>
      <c r="R17" s="1">
        <v>1985.03</v>
      </c>
      <c r="S17" s="1">
        <v>1985.03</v>
      </c>
      <c r="T17" s="1">
        <v>1985.03</v>
      </c>
      <c r="U17" s="1">
        <v>1985.03</v>
      </c>
      <c r="V17" s="1">
        <v>1985.03</v>
      </c>
      <c r="W17" s="1">
        <v>1985.03</v>
      </c>
      <c r="X17" s="1">
        <v>1985.03</v>
      </c>
      <c r="Y17" s="1">
        <v>1985.03</v>
      </c>
      <c r="Z17" s="1">
        <v>1985.03</v>
      </c>
      <c r="AA17" s="1">
        <v>1985.03</v>
      </c>
      <c r="AB17" s="1">
        <v>1985.03</v>
      </c>
      <c r="AC17" s="1">
        <v>1985.03</v>
      </c>
      <c r="AD17" s="1">
        <v>1985.03</v>
      </c>
      <c r="AE17" s="1">
        <v>1985.03</v>
      </c>
      <c r="AF17" s="1">
        <v>1985.03</v>
      </c>
      <c r="AG17" s="1">
        <v>1985.03</v>
      </c>
      <c r="AH17" s="1">
        <v>1985.03</v>
      </c>
      <c r="AI17" s="1">
        <v>1985.03</v>
      </c>
      <c r="AJ17" s="1">
        <v>1985.03</v>
      </c>
      <c r="AK17" s="1">
        <v>1985.03</v>
      </c>
      <c r="AL17" s="1">
        <v>1985.03</v>
      </c>
      <c r="AM17" s="1">
        <v>1985.03</v>
      </c>
      <c r="AN17" s="1">
        <v>1985.03</v>
      </c>
      <c r="AO17" s="1">
        <v>1985.03</v>
      </c>
      <c r="AP17" s="1">
        <v>1985.03</v>
      </c>
      <c r="AQ17" s="1">
        <v>1985.03</v>
      </c>
      <c r="AR17" s="1">
        <v>1985.03</v>
      </c>
      <c r="AS17" s="1">
        <v>1985.03</v>
      </c>
      <c r="AT17" s="1">
        <v>1985.03</v>
      </c>
      <c r="AU17" s="1">
        <v>1985.03</v>
      </c>
      <c r="AV17" s="1">
        <v>1985.03</v>
      </c>
    </row>
    <row r="18" spans="1:48" x14ac:dyDescent="0.25">
      <c r="D18" s="2"/>
      <c r="E18" s="2"/>
      <c r="F18" s="3" t="s">
        <v>96</v>
      </c>
      <c r="G18" s="9"/>
    </row>
    <row r="19" spans="1:48" x14ac:dyDescent="0.25">
      <c r="D19" s="2"/>
      <c r="E19" s="2"/>
      <c r="F19" s="3"/>
      <c r="G19" s="9"/>
    </row>
    <row r="20" spans="1:48" x14ac:dyDescent="0.25">
      <c r="B20" s="1" t="s">
        <v>26</v>
      </c>
      <c r="C20" s="1" t="s">
        <v>100</v>
      </c>
      <c r="D20" s="2"/>
      <c r="E20" s="2"/>
      <c r="F20" s="3" t="s">
        <v>104</v>
      </c>
      <c r="G20" s="9"/>
    </row>
    <row r="21" spans="1:48" x14ac:dyDescent="0.25">
      <c r="D21" s="2"/>
      <c r="E21" s="2"/>
      <c r="F21" s="3"/>
      <c r="G21" s="9"/>
    </row>
    <row r="22" spans="1:48" x14ac:dyDescent="0.25">
      <c r="B22" s="1" t="s">
        <v>26</v>
      </c>
      <c r="C22" s="1" t="s">
        <v>101</v>
      </c>
      <c r="D22" s="2"/>
      <c r="E22" s="2"/>
      <c r="F22" s="3" t="s">
        <v>103</v>
      </c>
      <c r="G22" s="9"/>
    </row>
    <row r="23" spans="1:48" ht="15.75" thickBot="1" x14ac:dyDescent="0.3">
      <c r="G23" s="9"/>
    </row>
    <row r="24" spans="1:48" s="6" customFormat="1" ht="16.5" thickTop="1" thickBot="1" x14ac:dyDescent="0.3">
      <c r="B24" s="6" t="s">
        <v>97</v>
      </c>
      <c r="G24" s="10">
        <f>SUM(G2:G23)</f>
        <v>2425799.7800000003</v>
      </c>
      <c r="H24" s="11">
        <f t="shared" ref="H24:AV24" si="0">SUM(H2:H23)</f>
        <v>137311.71</v>
      </c>
      <c r="I24" s="11">
        <f t="shared" si="0"/>
        <v>135788.16999999998</v>
      </c>
      <c r="J24" s="11">
        <f t="shared" si="0"/>
        <v>108373.19</v>
      </c>
      <c r="K24" s="11">
        <f t="shared" si="0"/>
        <v>107275.19</v>
      </c>
      <c r="L24" s="11">
        <f t="shared" si="0"/>
        <v>106152.19</v>
      </c>
      <c r="M24" s="11">
        <f t="shared" si="0"/>
        <v>104994.19</v>
      </c>
      <c r="N24" s="11">
        <f t="shared" si="0"/>
        <v>103844.19</v>
      </c>
      <c r="O24" s="11">
        <f t="shared" si="0"/>
        <v>102657.19</v>
      </c>
      <c r="P24" s="11">
        <f t="shared" si="0"/>
        <v>99463.19</v>
      </c>
      <c r="Q24" s="11">
        <f t="shared" si="0"/>
        <v>74695.19</v>
      </c>
      <c r="R24" s="11">
        <f t="shared" si="0"/>
        <v>74695.19</v>
      </c>
      <c r="S24" s="11">
        <f t="shared" si="0"/>
        <v>74695.19</v>
      </c>
      <c r="T24" s="11">
        <f t="shared" si="0"/>
        <v>74695.19</v>
      </c>
      <c r="U24" s="11">
        <f t="shared" si="0"/>
        <v>74695.19</v>
      </c>
      <c r="V24" s="11">
        <f t="shared" si="0"/>
        <v>74695.19</v>
      </c>
      <c r="W24" s="11">
        <f t="shared" si="0"/>
        <v>74695.19</v>
      </c>
      <c r="X24" s="11">
        <f t="shared" si="0"/>
        <v>74695.19</v>
      </c>
      <c r="Y24" s="11">
        <f t="shared" si="0"/>
        <v>74695.19</v>
      </c>
      <c r="Z24" s="11">
        <f t="shared" si="0"/>
        <v>74695.19</v>
      </c>
      <c r="AA24" s="11">
        <f t="shared" si="0"/>
        <v>74695.19</v>
      </c>
      <c r="AB24" s="11">
        <f t="shared" si="0"/>
        <v>74695.19</v>
      </c>
      <c r="AC24" s="11">
        <f t="shared" si="0"/>
        <v>74695.19</v>
      </c>
      <c r="AD24" s="11">
        <f t="shared" si="0"/>
        <v>74695.19</v>
      </c>
      <c r="AE24" s="11">
        <f t="shared" si="0"/>
        <v>74695.19</v>
      </c>
      <c r="AF24" s="11">
        <f t="shared" si="0"/>
        <v>49555.24</v>
      </c>
      <c r="AG24" s="11">
        <f t="shared" si="0"/>
        <v>11850.380000000001</v>
      </c>
      <c r="AH24" s="11">
        <f t="shared" si="0"/>
        <v>11850.380000000001</v>
      </c>
      <c r="AI24" s="11">
        <f t="shared" si="0"/>
        <v>11850.380000000001</v>
      </c>
      <c r="AJ24" s="11">
        <f t="shared" si="0"/>
        <v>11850.380000000001</v>
      </c>
      <c r="AK24" s="11">
        <f t="shared" si="0"/>
        <v>11850.380000000001</v>
      </c>
      <c r="AL24" s="11">
        <f t="shared" si="0"/>
        <v>11850.380000000001</v>
      </c>
      <c r="AM24" s="11">
        <f t="shared" si="0"/>
        <v>11850.380000000001</v>
      </c>
      <c r="AN24" s="11">
        <f t="shared" si="0"/>
        <v>11850.380000000001</v>
      </c>
      <c r="AO24" s="11">
        <f t="shared" si="0"/>
        <v>11850.380000000001</v>
      </c>
      <c r="AP24" s="11">
        <f t="shared" si="0"/>
        <v>11850.380000000001</v>
      </c>
      <c r="AQ24" s="11">
        <f t="shared" si="0"/>
        <v>11850.380000000001</v>
      </c>
      <c r="AR24" s="11">
        <f t="shared" si="0"/>
        <v>11850.380000000001</v>
      </c>
      <c r="AS24" s="11">
        <f t="shared" si="0"/>
        <v>1985.03</v>
      </c>
      <c r="AT24" s="11">
        <f t="shared" si="0"/>
        <v>1985.03</v>
      </c>
      <c r="AU24" s="11">
        <f t="shared" si="0"/>
        <v>1985.03</v>
      </c>
      <c r="AV24" s="11">
        <f t="shared" si="0"/>
        <v>1985.03</v>
      </c>
    </row>
    <row r="25" spans="1:48" ht="15.75" thickTop="1" x14ac:dyDescent="0.25"/>
    <row r="26" spans="1:48" x14ac:dyDescent="0.25">
      <c r="A26" s="13"/>
      <c r="B26" s="1" t="s">
        <v>98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1178-6509-454A-A627-9BCD16CC7D73}">
  <dimension ref="B1:Y20"/>
  <sheetViews>
    <sheetView workbookViewId="0">
      <selection activeCell="L30" sqref="L30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1" customWidth="1"/>
    <col min="6" max="6" width="47.5703125" style="1" customWidth="1"/>
    <col min="7" max="7" width="28.5703125" style="12" customWidth="1"/>
    <col min="8" max="8" width="3.85546875" style="6" customWidth="1"/>
    <col min="9" max="9" width="11.42578125" style="6" customWidth="1"/>
    <col min="10" max="10" width="4" style="6" customWidth="1"/>
    <col min="11" max="11" width="10.85546875" style="6" customWidth="1"/>
    <col min="12" max="12" width="4.140625" style="6" customWidth="1"/>
    <col min="13" max="13" width="10.28515625" style="6" customWidth="1"/>
    <col min="14" max="14" width="3.85546875" style="6" customWidth="1"/>
    <col min="15" max="15" width="8.85546875" style="6"/>
    <col min="16" max="16" width="3.5703125" style="6" customWidth="1"/>
    <col min="17" max="17" width="8.85546875" style="6"/>
    <col min="18" max="18" width="3.28515625" style="6" customWidth="1"/>
    <col min="19" max="19" width="8.85546875" style="6"/>
    <col min="20" max="20" width="3.140625" style="6" customWidth="1"/>
    <col min="21" max="21" width="8.85546875" style="6"/>
    <col min="22" max="22" width="3.28515625" style="6" customWidth="1"/>
    <col min="23" max="23" width="8.85546875" style="6"/>
    <col min="24" max="24" width="3.7109375" style="6" customWidth="1"/>
    <col min="25" max="25" width="8.85546875" style="6"/>
    <col min="26" max="16384" width="8.85546875" style="1"/>
  </cols>
  <sheetData>
    <row r="1" spans="2:25" s="7" customFormat="1" x14ac:dyDescent="0.25">
      <c r="E1" s="7" t="s">
        <v>40</v>
      </c>
      <c r="G1" s="14" t="s">
        <v>0</v>
      </c>
      <c r="H1" s="15"/>
      <c r="I1" s="15" t="s">
        <v>1</v>
      </c>
      <c r="J1" s="15"/>
      <c r="K1" s="15" t="s">
        <v>2</v>
      </c>
      <c r="L1" s="15"/>
      <c r="M1" s="15" t="s">
        <v>3</v>
      </c>
      <c r="N1" s="15"/>
      <c r="O1" s="15" t="s">
        <v>4</v>
      </c>
      <c r="P1" s="15"/>
      <c r="Q1" s="15" t="s">
        <v>5</v>
      </c>
      <c r="R1" s="15"/>
      <c r="S1" s="15" t="s">
        <v>6</v>
      </c>
      <c r="T1" s="15"/>
      <c r="U1" s="15" t="s">
        <v>7</v>
      </c>
      <c r="V1" s="15"/>
      <c r="W1" s="15" t="s">
        <v>8</v>
      </c>
      <c r="X1" s="15"/>
      <c r="Y1" s="15" t="s">
        <v>9</v>
      </c>
    </row>
    <row r="3" spans="2:25" x14ac:dyDescent="0.25">
      <c r="B3" s="1" t="s">
        <v>31</v>
      </c>
      <c r="C3" s="1" t="s">
        <v>32</v>
      </c>
      <c r="D3" s="1" t="s">
        <v>83</v>
      </c>
      <c r="E3" s="1" t="s">
        <v>54</v>
      </c>
      <c r="F3" s="1" t="s">
        <v>33</v>
      </c>
      <c r="G3" s="12">
        <v>283684.06</v>
      </c>
      <c r="I3" s="6">
        <v>20938.669999999998</v>
      </c>
      <c r="K3" s="6">
        <v>21357.34</v>
      </c>
      <c r="M3" s="6">
        <v>21784.51</v>
      </c>
    </row>
    <row r="4" spans="2:25" x14ac:dyDescent="0.25">
      <c r="C4" s="1" t="s">
        <v>84</v>
      </c>
      <c r="F4" s="1" t="s">
        <v>34</v>
      </c>
      <c r="I4" s="6">
        <v>1281.6099999999999</v>
      </c>
      <c r="K4" s="6">
        <v>862.84</v>
      </c>
      <c r="M4" s="6">
        <v>435.69</v>
      </c>
    </row>
    <row r="6" spans="2:25" x14ac:dyDescent="0.25">
      <c r="B6" s="1" t="s">
        <v>31</v>
      </c>
      <c r="C6" s="1" t="s">
        <v>85</v>
      </c>
      <c r="D6" s="1" t="s">
        <v>86</v>
      </c>
      <c r="E6" s="1" t="s">
        <v>55</v>
      </c>
      <c r="F6" s="1" t="s">
        <v>35</v>
      </c>
      <c r="G6" s="12">
        <v>120809.81</v>
      </c>
      <c r="I6" s="6">
        <v>12021.12</v>
      </c>
      <c r="K6" s="6">
        <v>12021.12</v>
      </c>
      <c r="M6" s="6">
        <v>12021.12</v>
      </c>
      <c r="O6" s="6">
        <v>12021.12</v>
      </c>
    </row>
    <row r="7" spans="2:25" x14ac:dyDescent="0.25">
      <c r="F7" s="1" t="s">
        <v>36</v>
      </c>
    </row>
    <row r="9" spans="2:25" x14ac:dyDescent="0.25">
      <c r="B9" s="1" t="s">
        <v>31</v>
      </c>
      <c r="C9" s="1" t="s">
        <v>56</v>
      </c>
      <c r="D9" s="1" t="s">
        <v>87</v>
      </c>
      <c r="E9" s="1" t="s">
        <v>57</v>
      </c>
      <c r="F9" s="1" t="s">
        <v>37</v>
      </c>
      <c r="G9" s="12">
        <v>348000</v>
      </c>
      <c r="I9" s="6">
        <v>14092.6</v>
      </c>
      <c r="K9" s="6">
        <v>14092.6</v>
      </c>
      <c r="M9" s="6">
        <v>14092.6</v>
      </c>
      <c r="O9" s="6">
        <v>14092.6</v>
      </c>
      <c r="Q9" s="6">
        <v>14092.6</v>
      </c>
      <c r="S9" s="6">
        <v>14092.6</v>
      </c>
      <c r="U9" s="6">
        <v>14092.6</v>
      </c>
      <c r="W9" s="6">
        <v>14092.6</v>
      </c>
      <c r="Y9" s="6">
        <v>14092.6</v>
      </c>
    </row>
    <row r="11" spans="2:25" x14ac:dyDescent="0.25">
      <c r="B11" s="1" t="s">
        <v>38</v>
      </c>
      <c r="C11" s="1" t="s">
        <v>39</v>
      </c>
      <c r="D11" s="1" t="s">
        <v>88</v>
      </c>
      <c r="F11" s="1" t="s">
        <v>67</v>
      </c>
      <c r="G11" s="12" t="s">
        <v>69</v>
      </c>
      <c r="I11" s="6">
        <v>20592</v>
      </c>
      <c r="K11" s="6">
        <v>20592</v>
      </c>
      <c r="M11" s="6">
        <v>20592</v>
      </c>
      <c r="O11" s="6">
        <v>20592</v>
      </c>
      <c r="Q11" s="6">
        <v>20592</v>
      </c>
      <c r="S11" s="6">
        <v>20592</v>
      </c>
      <c r="U11" s="6">
        <v>20592</v>
      </c>
      <c r="W11" s="6">
        <v>20592</v>
      </c>
      <c r="Y11" s="6">
        <v>19448</v>
      </c>
    </row>
    <row r="12" spans="2:25" x14ac:dyDescent="0.25">
      <c r="C12" s="1" t="s">
        <v>89</v>
      </c>
      <c r="D12" s="1" t="s">
        <v>88</v>
      </c>
      <c r="F12" s="1" t="s">
        <v>68</v>
      </c>
      <c r="G12" s="12" t="s">
        <v>70</v>
      </c>
      <c r="I12" s="6">
        <v>7512.88</v>
      </c>
      <c r="K12" s="6">
        <v>6705.9</v>
      </c>
      <c r="M12" s="6">
        <v>5868.95</v>
      </c>
      <c r="O12" s="6">
        <v>5006.37</v>
      </c>
      <c r="Q12" s="6">
        <v>4124.12</v>
      </c>
      <c r="S12" s="6">
        <v>3214.18</v>
      </c>
      <c r="U12" s="6">
        <v>2310.42</v>
      </c>
      <c r="W12" s="6">
        <v>1377.83</v>
      </c>
      <c r="Y12" s="6">
        <v>12.58</v>
      </c>
    </row>
    <row r="14" spans="2:25" x14ac:dyDescent="0.25">
      <c r="B14" s="1" t="s">
        <v>31</v>
      </c>
      <c r="C14" s="1" t="s">
        <v>90</v>
      </c>
      <c r="D14" s="2" t="s">
        <v>91</v>
      </c>
      <c r="E14" s="2"/>
      <c r="F14" s="3"/>
    </row>
    <row r="16" spans="2:25" x14ac:dyDescent="0.25">
      <c r="B16" s="1" t="s">
        <v>31</v>
      </c>
      <c r="C16" s="1" t="s">
        <v>102</v>
      </c>
      <c r="F16" s="1" t="s">
        <v>104</v>
      </c>
    </row>
    <row r="18" spans="2:25" x14ac:dyDescent="0.25">
      <c r="B18" s="1" t="s">
        <v>97</v>
      </c>
      <c r="G18" s="12">
        <f>SUM(G2:G15)</f>
        <v>752493.87</v>
      </c>
      <c r="I18" s="6">
        <f>SUM(I2:I15)</f>
        <v>76438.880000000005</v>
      </c>
      <c r="K18" s="6">
        <f>SUM(K2:K15)</f>
        <v>75631.799999999988</v>
      </c>
      <c r="M18" s="6">
        <f>SUM(M2:M15)</f>
        <v>74794.87</v>
      </c>
      <c r="O18" s="6">
        <f>SUM(O2:O15)</f>
        <v>51712.090000000004</v>
      </c>
      <c r="Q18" s="6">
        <f>SUM(Q2:Q15)</f>
        <v>38808.720000000001</v>
      </c>
      <c r="S18" s="6">
        <f>SUM(S2:S15)</f>
        <v>37898.78</v>
      </c>
      <c r="U18" s="6">
        <f>SUM(U2:U15)</f>
        <v>36995.019999999997</v>
      </c>
      <c r="W18" s="6">
        <f>SUM(W2:W15)</f>
        <v>36062.43</v>
      </c>
      <c r="Y18" s="6">
        <f>SUM(Y2:Y15)</f>
        <v>33553.18</v>
      </c>
    </row>
    <row r="20" spans="2:25" x14ac:dyDescent="0.25">
      <c r="B20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Debt Schedule</vt:lpstr>
      <vt:lpstr>Wastewater Debt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2020-12-21T19:00:33Z</cp:lastPrinted>
  <dcterms:created xsi:type="dcterms:W3CDTF">2016-10-13T18:45:22Z</dcterms:created>
  <dcterms:modified xsi:type="dcterms:W3CDTF">2024-04-30T21:52:51Z</dcterms:modified>
</cp:coreProperties>
</file>