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3 Agendas and Packets\h April 17\WS\Packet\Financial\"/>
    </mc:Choice>
  </mc:AlternateContent>
  <xr:revisionPtr revIDLastSave="0" documentId="13_ncr:1_{2F8CB777-EF29-4714-8882-AD903EAA021B}" xr6:coauthVersionLast="47" xr6:coauthVersionMax="47" xr10:uidLastSave="{00000000-0000-0000-0000-000000000000}"/>
  <bookViews>
    <workbookView xWindow="19092" yWindow="-108" windowWidth="23256" windowHeight="12576" xr2:uid="{00000000-000D-0000-FFFF-FFFF00000000}"/>
  </bookViews>
  <sheets>
    <sheet name="Water Debt Schedule" sheetId="7" r:id="rId1"/>
    <sheet name="Wastewater Debt Schedule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0" l="1"/>
  <c r="Y16" i="10"/>
  <c r="W16" i="10"/>
  <c r="U16" i="10"/>
  <c r="S16" i="10"/>
  <c r="Q16" i="10"/>
  <c r="O16" i="10"/>
  <c r="M16" i="10"/>
  <c r="K16" i="10"/>
  <c r="I16" i="10"/>
  <c r="F16" i="10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M20" i="7"/>
  <c r="AN20" i="7"/>
  <c r="AO20" i="7"/>
  <c r="AP20" i="7"/>
  <c r="AQ20" i="7"/>
  <c r="AR20" i="7"/>
  <c r="AS20" i="7"/>
  <c r="AT20" i="7"/>
  <c r="AU20" i="7"/>
  <c r="AV20" i="7"/>
  <c r="F20" i="7"/>
</calcChain>
</file>

<file path=xl/sharedStrings.xml><?xml version="1.0" encoding="utf-8"?>
<sst xmlns="http://schemas.openxmlformats.org/spreadsheetml/2006/main" count="137" uniqueCount="107">
  <si>
    <t>FY20</t>
  </si>
  <si>
    <t>Loan Amount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</si>
  <si>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</si>
  <si>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</si>
  <si>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</si>
  <si>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</si>
  <si>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</si>
  <si>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</si>
  <si>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</si>
  <si>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</si>
  <si>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</si>
  <si>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</si>
  <si>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FY33</t>
  </si>
  <si>
    <t>FY34</t>
  </si>
  <si>
    <t>FY35</t>
  </si>
  <si>
    <t>FY36</t>
  </si>
  <si>
    <t>FY37</t>
  </si>
  <si>
    <t>FY38</t>
  </si>
  <si>
    <t>FY39</t>
  </si>
  <si>
    <t>FY40</t>
  </si>
  <si>
    <t>FY41</t>
  </si>
  <si>
    <t>FY42</t>
  </si>
  <si>
    <t>FY43</t>
  </si>
  <si>
    <t>FY44</t>
  </si>
  <si>
    <t>FY45</t>
  </si>
  <si>
    <t>FY46</t>
  </si>
  <si>
    <t>FY47</t>
  </si>
  <si>
    <t>FY48</t>
  </si>
  <si>
    <t>Water</t>
  </si>
  <si>
    <t>Water Tank gap interest</t>
  </si>
  <si>
    <t>Refinanced Union Bank FY20</t>
  </si>
  <si>
    <t>Water Tank gap principal</t>
  </si>
  <si>
    <t>1.91% annum, 05/05/21 5 years</t>
  </si>
  <si>
    <t>Sewer</t>
  </si>
  <si>
    <t>RF1-074-3 Phosphorus study Principal</t>
  </si>
  <si>
    <t>VMBB VT  State Revolving RF1-074-3</t>
  </si>
  <si>
    <t>.02 Admin fee, 03/01/2007, 19 years (verify 19 year)</t>
  </si>
  <si>
    <t>VMBB VT State Revolving RF1-101</t>
  </si>
  <si>
    <t>0%, 04/01/18, 10 years (verify 10th year)</t>
  </si>
  <si>
    <t>VMBB VT State Revolving AR1-058</t>
  </si>
  <si>
    <t>W&amp;S</t>
  </si>
  <si>
    <t>W&amp;S Jericho Road principal 52% (water 56% sewer 44%)</t>
  </si>
  <si>
    <t>Due Dates</t>
  </si>
  <si>
    <t>FY49</t>
  </si>
  <si>
    <t>FY50</t>
  </si>
  <si>
    <t>FY51</t>
  </si>
  <si>
    <t>FY52</t>
  </si>
  <si>
    <t>FY53</t>
  </si>
  <si>
    <t>FY54</t>
  </si>
  <si>
    <t>FY55</t>
  </si>
  <si>
    <t>FY56</t>
  </si>
  <si>
    <t>FY57</t>
  </si>
  <si>
    <t>FY58</t>
  </si>
  <si>
    <t>FY59</t>
  </si>
  <si>
    <t>FY60</t>
  </si>
  <si>
    <t>05/05/**</t>
  </si>
  <si>
    <t>03/01/**</t>
  </si>
  <si>
    <t>04/01**</t>
  </si>
  <si>
    <t>AR1-058 7 a millet Sewer principal 2/3</t>
  </si>
  <si>
    <t>05/01/**</t>
  </si>
  <si>
    <t>05/01/18, 30 years</t>
  </si>
  <si>
    <t>07/01/**</t>
  </si>
  <si>
    <t>07/01/18, 30 years</t>
  </si>
  <si>
    <t>RF3-365 Bridge Street (upper and lower) principal only</t>
  </si>
  <si>
    <t>09/014/21</t>
  </si>
  <si>
    <t>09/01/21, 40 years</t>
  </si>
  <si>
    <t xml:space="preserve">RF3-444-3 Bridge Street (Church St to Bridge) </t>
  </si>
  <si>
    <t>10/01/22, 40 years</t>
  </si>
  <si>
    <t>FY61</t>
  </si>
  <si>
    <t>W&amp;S Jericho Road interest (water 56% sewer 44%)</t>
  </si>
  <si>
    <t>11/01/**</t>
  </si>
  <si>
    <t xml:space="preserve">Vermont Bond Bank series 2016-2 </t>
  </si>
  <si>
    <t>3.834586% net int., 11/1/11 + 05/01/12,  20 years</t>
  </si>
  <si>
    <t>1,909,437.24 2011-S2</t>
  </si>
  <si>
    <t>1,881,588.22 2016-S2</t>
  </si>
  <si>
    <t>FY62</t>
  </si>
  <si>
    <t>FY63</t>
  </si>
  <si>
    <t>20-7-90-2-90.16</t>
  </si>
  <si>
    <t>20-7-90-2-90.17</t>
  </si>
  <si>
    <t>20-7-90-2-90.07</t>
  </si>
  <si>
    <t>20-7-90-2-90.08</t>
  </si>
  <si>
    <t>RF3-335 East Main Street principal only</t>
  </si>
  <si>
    <t>20-7-90-5-93.02</t>
  </si>
  <si>
    <t>RF3-302-2 Water Tank principal only</t>
  </si>
  <si>
    <t>20-7-90-5-90.01</t>
  </si>
  <si>
    <t>20-7-90-5-90.13</t>
  </si>
  <si>
    <t>Vermont Bond Bank State Revolving Bridge St Middle</t>
  </si>
  <si>
    <t>21-7-90-2-90.02</t>
  </si>
  <si>
    <t>RF1-074-3 Phosphorus study Interest</t>
  </si>
  <si>
    <t>RF1-101 East Main St. Planning</t>
  </si>
  <si>
    <t>21-7-90-2-90.01</t>
  </si>
  <si>
    <t>21-7-90-2-90.06</t>
  </si>
  <si>
    <t>Highway</t>
  </si>
  <si>
    <t>AR1-058 4 a millet Hwy principal 1/3</t>
  </si>
  <si>
    <t>11-7-90-5-90.15</t>
  </si>
  <si>
    <t>.02 Admin, 05/01/14, 19 years (verify 19 year)</t>
  </si>
  <si>
    <t>21-7-90-2-90.14</t>
  </si>
  <si>
    <t>W&amp;S Jericho Road interest Sewer</t>
  </si>
  <si>
    <t>Waste Water</t>
  </si>
  <si>
    <t>RF1-290 Gateway</t>
  </si>
  <si>
    <t>21-7-90-2-90.19</t>
  </si>
  <si>
    <t>Totals</t>
  </si>
  <si>
    <t>Vermont Bond Bank State Revolving East Main RF3-335</t>
  </si>
  <si>
    <t>Vermont Bond Bank State Revolving Water Reservoir RF3 301</t>
  </si>
  <si>
    <t>Vermont Bond Bank State Revolving Bridge St upper</t>
  </si>
  <si>
    <t>Numbers are pulled from amortization schedules from lending institutions</t>
  </si>
  <si>
    <t>Numbers pulled from amortization schedules from lending institutions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</si>
</sst>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0" xfId="0" quotePrefix="1" applyFont="1"/>
    <xf numFmtId="14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center"/>
    </xf>
    <xf numFmtId="3" fontId="0" fillId="2" borderId="0" xfId="0" applyNumberFormat="1" applyFill="1"/>
    <xf numFmtId="3" fontId="2" fillId="0" borderId="0" xfId="0" applyNumberFormat="1" applyFont="1"/>
    <xf numFmtId="3" fontId="2" fillId="2" borderId="0" xfId="0" applyNumberFormat="1" applyFont="1" applyFill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0" fontId="1" fillId="0" borderId="1" xfId="0" applyFont="1" applyBorder="1"/>
    <xf numFmtId="3" fontId="0" fillId="2" borderId="1" xfId="0" applyNumberForma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/>
    <xf numFmtId="3" fontId="0" fillId="2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A1:AV22"/>
  <sheetViews>
    <sheetView tabSelected="1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C25" sqref="C25"/>
    </sheetView>
  </sheetViews>
  <sheetFormatPr defaultColWidth="8.85546875" defaultRowHeight="15" x14ac:dyDescent="0.25"/>
  <cols>
    <col min="1" max="1" width="9.85546875" style="1" customWidth="1"/>
    <col min="2" max="2" width="49.42578125" style="1" customWidth="1"/>
    <col min="3" max="3" width="23.85546875" style="1" customWidth="1"/>
    <col min="4" max="4" width="14.7109375" style="1" customWidth="1"/>
    <col min="5" max="5" width="65.7109375" style="1" customWidth="1"/>
    <col min="6" max="6" width="13.28515625" style="1" customWidth="1"/>
    <col min="7" max="7" width="16.7109375" style="1" customWidth="1"/>
    <col min="8" max="8" width="14.28515625" style="1" customWidth="1"/>
    <col min="9" max="9" width="11.42578125" style="1" customWidth="1"/>
    <col min="10" max="10" width="10.85546875" style="1" customWidth="1"/>
    <col min="11" max="11" width="10.28515625" style="1" customWidth="1"/>
    <col min="12" max="16384" width="8.85546875" style="1"/>
  </cols>
  <sheetData>
    <row r="1" spans="1:48" s="7" customFormat="1" ht="15.75" thickBot="1" x14ac:dyDescent="0.3">
      <c r="D1" s="7" t="s">
        <v>42</v>
      </c>
      <c r="F1" s="9" t="s">
        <v>1</v>
      </c>
      <c r="G1" s="10" t="s">
        <v>0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  <c r="M1" s="7" t="s">
        <v>7</v>
      </c>
      <c r="N1" s="7" t="s">
        <v>8</v>
      </c>
      <c r="O1" s="7" t="s">
        <v>9</v>
      </c>
      <c r="P1" s="7" t="s">
        <v>10</v>
      </c>
      <c r="Q1" s="7" t="s">
        <v>11</v>
      </c>
      <c r="R1" s="7" t="s">
        <v>12</v>
      </c>
      <c r="S1" s="7" t="s">
        <v>13</v>
      </c>
      <c r="T1" s="7" t="s">
        <v>14</v>
      </c>
      <c r="U1" s="7" t="s">
        <v>15</v>
      </c>
      <c r="V1" s="7" t="s">
        <v>16</v>
      </c>
      <c r="W1" s="7" t="s">
        <v>17</v>
      </c>
      <c r="X1" s="7" t="s">
        <v>18</v>
      </c>
      <c r="Y1" s="7" t="s">
        <v>19</v>
      </c>
      <c r="Z1" s="7" t="s">
        <v>20</v>
      </c>
      <c r="AA1" s="7" t="s">
        <v>21</v>
      </c>
      <c r="AB1" s="7" t="s">
        <v>22</v>
      </c>
      <c r="AC1" s="7" t="s">
        <v>23</v>
      </c>
      <c r="AD1" s="7" t="s">
        <v>24</v>
      </c>
      <c r="AE1" s="7" t="s">
        <v>25</v>
      </c>
      <c r="AF1" s="7" t="s">
        <v>26</v>
      </c>
      <c r="AG1" s="7" t="s">
        <v>27</v>
      </c>
      <c r="AH1" s="7" t="s">
        <v>43</v>
      </c>
      <c r="AI1" s="7" t="s">
        <v>44</v>
      </c>
      <c r="AJ1" s="7" t="s">
        <v>45</v>
      </c>
      <c r="AK1" s="7" t="s">
        <v>46</v>
      </c>
      <c r="AL1" s="7" t="s">
        <v>47</v>
      </c>
      <c r="AM1" s="7" t="s">
        <v>48</v>
      </c>
      <c r="AN1" s="7" t="s">
        <v>49</v>
      </c>
      <c r="AO1" s="7" t="s">
        <v>50</v>
      </c>
      <c r="AP1" s="7" t="s">
        <v>51</v>
      </c>
      <c r="AQ1" s="7" t="s">
        <v>52</v>
      </c>
      <c r="AR1" s="7" t="s">
        <v>53</v>
      </c>
      <c r="AS1" s="7" t="s">
        <v>54</v>
      </c>
      <c r="AT1" s="7" t="s">
        <v>68</v>
      </c>
      <c r="AU1" s="7" t="s">
        <v>75</v>
      </c>
      <c r="AV1" s="7" t="s">
        <v>76</v>
      </c>
    </row>
    <row r="2" spans="1:48" x14ac:dyDescent="0.25">
      <c r="A2" s="11" t="s">
        <v>28</v>
      </c>
      <c r="B2" s="11" t="s">
        <v>31</v>
      </c>
      <c r="C2" s="15" t="s">
        <v>77</v>
      </c>
      <c r="D2" s="15" t="s">
        <v>55</v>
      </c>
      <c r="E2" s="15" t="s">
        <v>30</v>
      </c>
      <c r="F2" s="11">
        <v>129285</v>
      </c>
      <c r="G2" s="16"/>
      <c r="H2" s="11">
        <v>25857</v>
      </c>
      <c r="I2" s="11">
        <v>25857</v>
      </c>
      <c r="J2" s="11">
        <v>25857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x14ac:dyDescent="0.25">
      <c r="B3" s="1" t="s">
        <v>29</v>
      </c>
      <c r="C3" s="2" t="s">
        <v>78</v>
      </c>
      <c r="D3" s="2"/>
      <c r="E3" s="2" t="s">
        <v>32</v>
      </c>
      <c r="G3" s="8"/>
      <c r="H3" s="1">
        <v>1481.61</v>
      </c>
      <c r="I3" s="1">
        <v>989.52</v>
      </c>
      <c r="J3" s="1">
        <v>492.98</v>
      </c>
    </row>
    <row r="4" spans="1:48" x14ac:dyDescent="0.25">
      <c r="G4" s="8"/>
    </row>
    <row r="5" spans="1:48" x14ac:dyDescent="0.25">
      <c r="A5" s="1" t="s">
        <v>40</v>
      </c>
      <c r="B5" s="1" t="s">
        <v>41</v>
      </c>
      <c r="C5" s="1" t="s">
        <v>79</v>
      </c>
      <c r="D5" s="1" t="s">
        <v>70</v>
      </c>
      <c r="E5" s="1" t="s">
        <v>71</v>
      </c>
      <c r="F5" s="1" t="s">
        <v>73</v>
      </c>
      <c r="G5" s="8">
        <v>46800</v>
      </c>
      <c r="H5" s="1">
        <v>26208</v>
      </c>
      <c r="I5" s="1">
        <v>26208</v>
      </c>
      <c r="J5" s="1">
        <v>26208</v>
      </c>
      <c r="K5" s="1">
        <v>26208</v>
      </c>
      <c r="L5" s="1">
        <v>26208</v>
      </c>
      <c r="M5" s="1">
        <v>26208</v>
      </c>
      <c r="N5" s="1">
        <v>26208</v>
      </c>
      <c r="O5" s="1">
        <v>26208</v>
      </c>
      <c r="P5" s="1">
        <v>26208</v>
      </c>
      <c r="Q5" s="1">
        <v>24752</v>
      </c>
    </row>
    <row r="6" spans="1:48" x14ac:dyDescent="0.25">
      <c r="B6" s="1" t="s">
        <v>69</v>
      </c>
      <c r="C6" s="1" t="s">
        <v>80</v>
      </c>
      <c r="D6" s="1" t="s">
        <v>59</v>
      </c>
      <c r="E6" s="1" t="s">
        <v>72</v>
      </c>
      <c r="F6" s="1" t="s">
        <v>74</v>
      </c>
      <c r="G6" s="8">
        <v>23622.63</v>
      </c>
      <c r="H6" s="1">
        <v>18836.96</v>
      </c>
      <c r="I6" s="1">
        <v>17075</v>
      </c>
      <c r="J6" s="1">
        <v>15240.68</v>
      </c>
      <c r="K6" s="1">
        <v>13338.52</v>
      </c>
      <c r="L6" s="1">
        <v>11378.12</v>
      </c>
      <c r="M6" s="1">
        <v>9373</v>
      </c>
      <c r="N6" s="1">
        <v>7304.96</v>
      </c>
      <c r="O6" s="1">
        <v>5250.96</v>
      </c>
      <c r="P6" s="1">
        <v>3134.44</v>
      </c>
      <c r="Q6" s="1">
        <v>29</v>
      </c>
    </row>
    <row r="7" spans="1:48" x14ac:dyDescent="0.25">
      <c r="G7" s="8"/>
    </row>
    <row r="8" spans="1:48" x14ac:dyDescent="0.25">
      <c r="A8" s="1" t="s">
        <v>28</v>
      </c>
      <c r="B8" s="1" t="s">
        <v>81</v>
      </c>
      <c r="C8" s="2" t="s">
        <v>82</v>
      </c>
      <c r="D8" s="2" t="s">
        <v>59</v>
      </c>
      <c r="E8" s="2" t="s">
        <v>102</v>
      </c>
      <c r="F8" s="1">
        <v>729058.51</v>
      </c>
      <c r="G8" s="8">
        <v>25139.95</v>
      </c>
      <c r="H8" s="1">
        <v>25139.95</v>
      </c>
      <c r="I8" s="1">
        <v>25139.95</v>
      </c>
      <c r="J8" s="1">
        <v>25139.95</v>
      </c>
      <c r="K8" s="1">
        <v>25139.95</v>
      </c>
      <c r="L8" s="1">
        <v>25139.95</v>
      </c>
      <c r="M8" s="1">
        <v>25139.95</v>
      </c>
      <c r="N8" s="1">
        <v>25139.95</v>
      </c>
      <c r="O8" s="1">
        <v>25139.95</v>
      </c>
      <c r="P8" s="1">
        <v>25139.95</v>
      </c>
      <c r="Q8" s="1">
        <v>25139.95</v>
      </c>
      <c r="R8" s="1">
        <v>25139.95</v>
      </c>
      <c r="S8" s="1">
        <v>25139.95</v>
      </c>
      <c r="T8" s="1">
        <v>25139.95</v>
      </c>
      <c r="U8" s="1">
        <v>25139.95</v>
      </c>
      <c r="V8" s="1">
        <v>25139.95</v>
      </c>
      <c r="W8" s="1">
        <v>25139.95</v>
      </c>
      <c r="X8" s="1">
        <v>25139.95</v>
      </c>
      <c r="Y8" s="1">
        <v>25139.95</v>
      </c>
      <c r="Z8" s="1">
        <v>25139.95</v>
      </c>
      <c r="AA8" s="1">
        <v>25139.95</v>
      </c>
      <c r="AB8" s="1">
        <v>25139.95</v>
      </c>
      <c r="AC8" s="1">
        <v>25139.95</v>
      </c>
      <c r="AD8" s="1">
        <v>25139.95</v>
      </c>
      <c r="AE8" s="1">
        <v>25139.95</v>
      </c>
      <c r="AF8" s="1">
        <v>25139.95</v>
      </c>
    </row>
    <row r="9" spans="1:48" x14ac:dyDescent="0.25">
      <c r="C9" s="2"/>
      <c r="D9" s="2"/>
      <c r="E9" s="3" t="s">
        <v>60</v>
      </c>
      <c r="G9" s="8"/>
    </row>
    <row r="10" spans="1:48" x14ac:dyDescent="0.25">
      <c r="G10" s="8"/>
    </row>
    <row r="11" spans="1:48" x14ac:dyDescent="0.25">
      <c r="A11" s="1" t="s">
        <v>28</v>
      </c>
      <c r="B11" s="1" t="s">
        <v>83</v>
      </c>
      <c r="C11" s="2" t="s">
        <v>84</v>
      </c>
      <c r="D11" s="2" t="s">
        <v>61</v>
      </c>
      <c r="E11" s="2" t="s">
        <v>103</v>
      </c>
      <c r="F11" s="1">
        <v>1093440.8700000001</v>
      </c>
      <c r="G11" s="8">
        <v>37705</v>
      </c>
      <c r="H11" s="1">
        <v>37704.86</v>
      </c>
      <c r="I11" s="1">
        <v>37704.86</v>
      </c>
      <c r="J11" s="1">
        <v>37704.86</v>
      </c>
      <c r="K11" s="1">
        <v>37704.86</v>
      </c>
      <c r="L11" s="1">
        <v>37704.86</v>
      </c>
      <c r="M11" s="1">
        <v>37704.86</v>
      </c>
      <c r="N11" s="1">
        <v>37704.86</v>
      </c>
      <c r="O11" s="1">
        <v>37704.86</v>
      </c>
      <c r="P11" s="1">
        <v>37704.86</v>
      </c>
      <c r="Q11" s="1">
        <v>37704.86</v>
      </c>
      <c r="R11" s="1">
        <v>37704.86</v>
      </c>
      <c r="S11" s="1">
        <v>37704.86</v>
      </c>
      <c r="T11" s="1">
        <v>37704.86</v>
      </c>
      <c r="U11" s="1">
        <v>37704.86</v>
      </c>
      <c r="V11" s="1">
        <v>37704.86</v>
      </c>
      <c r="W11" s="1">
        <v>37704.86</v>
      </c>
      <c r="X11" s="1">
        <v>37704.86</v>
      </c>
      <c r="Y11" s="1">
        <v>37704.86</v>
      </c>
      <c r="Z11" s="1">
        <v>37704.86</v>
      </c>
      <c r="AA11" s="1">
        <v>37704.86</v>
      </c>
      <c r="AB11" s="1">
        <v>37704.86</v>
      </c>
      <c r="AC11" s="1">
        <v>37704.86</v>
      </c>
      <c r="AD11" s="1">
        <v>37704.86</v>
      </c>
      <c r="AE11" s="1">
        <v>37704.86</v>
      </c>
      <c r="AF11" s="1">
        <v>37704.86</v>
      </c>
      <c r="AG11" s="1">
        <v>37704.86</v>
      </c>
    </row>
    <row r="12" spans="1:48" x14ac:dyDescent="0.25">
      <c r="C12" s="2"/>
      <c r="D12" s="2"/>
      <c r="E12" s="3" t="s">
        <v>62</v>
      </c>
      <c r="G12" s="8"/>
    </row>
    <row r="13" spans="1:48" x14ac:dyDescent="0.25">
      <c r="C13" s="2"/>
      <c r="D13" s="2"/>
      <c r="E13" s="3"/>
      <c r="G13" s="8"/>
    </row>
    <row r="14" spans="1:48" x14ac:dyDescent="0.25">
      <c r="A14" s="1" t="s">
        <v>28</v>
      </c>
      <c r="B14" s="1" t="s">
        <v>63</v>
      </c>
      <c r="C14" s="2" t="s">
        <v>85</v>
      </c>
      <c r="D14" s="2" t="s">
        <v>64</v>
      </c>
      <c r="E14" s="3" t="s">
        <v>104</v>
      </c>
      <c r="F14" s="1">
        <v>394614.11</v>
      </c>
      <c r="G14" s="8"/>
      <c r="H14" s="1">
        <v>9865.35</v>
      </c>
      <c r="I14" s="1">
        <v>9865.35</v>
      </c>
      <c r="J14" s="1">
        <v>9865.35</v>
      </c>
      <c r="K14" s="1">
        <v>9865.35</v>
      </c>
      <c r="L14" s="1">
        <v>9865.35</v>
      </c>
      <c r="M14" s="1">
        <v>9865.35</v>
      </c>
      <c r="N14" s="1">
        <v>9865.35</v>
      </c>
      <c r="O14" s="1">
        <v>9865.35</v>
      </c>
      <c r="P14" s="1">
        <v>9865.35</v>
      </c>
      <c r="Q14" s="1">
        <v>9865.35</v>
      </c>
      <c r="R14" s="1">
        <v>9865.35</v>
      </c>
      <c r="S14" s="1">
        <v>9865.35</v>
      </c>
      <c r="T14" s="1">
        <v>9865.35</v>
      </c>
      <c r="U14" s="1">
        <v>9865.35</v>
      </c>
      <c r="V14" s="1">
        <v>9865.35</v>
      </c>
      <c r="W14" s="1">
        <v>9865.35</v>
      </c>
      <c r="X14" s="1">
        <v>9865.35</v>
      </c>
      <c r="Y14" s="1">
        <v>9865.35</v>
      </c>
      <c r="Z14" s="1">
        <v>9865.35</v>
      </c>
      <c r="AA14" s="1">
        <v>9865.35</v>
      </c>
      <c r="AB14" s="1">
        <v>9865.35</v>
      </c>
      <c r="AC14" s="1">
        <v>9865.35</v>
      </c>
      <c r="AD14" s="1">
        <v>9865.35</v>
      </c>
      <c r="AE14" s="1">
        <v>9865.35</v>
      </c>
      <c r="AF14" s="1">
        <v>9865.35</v>
      </c>
      <c r="AG14" s="1">
        <v>9865.35</v>
      </c>
      <c r="AH14" s="1">
        <v>9865.35</v>
      </c>
      <c r="AI14" s="1">
        <v>9865.35</v>
      </c>
      <c r="AJ14" s="1">
        <v>9865.35</v>
      </c>
      <c r="AK14" s="1">
        <v>9865.35</v>
      </c>
      <c r="AL14" s="1">
        <v>9865.35</v>
      </c>
      <c r="AM14" s="1">
        <v>9865.35</v>
      </c>
      <c r="AN14" s="1">
        <v>9865.35</v>
      </c>
      <c r="AO14" s="1">
        <v>9865.35</v>
      </c>
      <c r="AP14" s="1">
        <v>9865.35</v>
      </c>
      <c r="AQ14" s="1">
        <v>9865.35</v>
      </c>
      <c r="AR14" s="1">
        <v>9865.35</v>
      </c>
      <c r="AS14" s="1">
        <v>9865.35</v>
      </c>
    </row>
    <row r="15" spans="1:48" x14ac:dyDescent="0.25">
      <c r="C15" s="2"/>
      <c r="D15" s="2"/>
      <c r="E15" s="3" t="s">
        <v>65</v>
      </c>
      <c r="G15" s="8"/>
    </row>
    <row r="16" spans="1:48" x14ac:dyDescent="0.25">
      <c r="C16" s="2"/>
      <c r="D16" s="2"/>
      <c r="E16" s="3"/>
      <c r="G16" s="8"/>
    </row>
    <row r="17" spans="1:48" x14ac:dyDescent="0.25">
      <c r="A17" s="1" t="s">
        <v>28</v>
      </c>
      <c r="B17" s="1" t="s">
        <v>66</v>
      </c>
      <c r="C17" s="2"/>
      <c r="D17" s="4">
        <v>44835</v>
      </c>
      <c r="E17" s="3" t="s">
        <v>86</v>
      </c>
      <c r="F17" s="1">
        <v>400000</v>
      </c>
      <c r="G17" s="8"/>
      <c r="H17" s="1">
        <v>2500</v>
      </c>
      <c r="I17" s="1">
        <v>2500</v>
      </c>
      <c r="J17" s="1">
        <v>2500</v>
      </c>
      <c r="K17" s="1">
        <v>2500</v>
      </c>
      <c r="L17" s="1">
        <v>2500</v>
      </c>
      <c r="M17" s="1">
        <v>2500</v>
      </c>
      <c r="N17" s="1">
        <v>2500</v>
      </c>
      <c r="O17" s="1">
        <v>2500</v>
      </c>
      <c r="P17" s="1">
        <v>2500</v>
      </c>
      <c r="Q17" s="1">
        <v>2500</v>
      </c>
      <c r="R17" s="1">
        <v>2500</v>
      </c>
      <c r="S17" s="1">
        <v>2500</v>
      </c>
      <c r="T17" s="1">
        <v>2500</v>
      </c>
      <c r="U17" s="1">
        <v>2500</v>
      </c>
      <c r="V17" s="1">
        <v>2500</v>
      </c>
      <c r="W17" s="1">
        <v>2500</v>
      </c>
      <c r="X17" s="1">
        <v>2500</v>
      </c>
      <c r="Y17" s="1">
        <v>2500</v>
      </c>
      <c r="Z17" s="1">
        <v>2500</v>
      </c>
      <c r="AA17" s="1">
        <v>2500</v>
      </c>
      <c r="AB17" s="1">
        <v>2500</v>
      </c>
      <c r="AC17" s="1">
        <v>2500</v>
      </c>
      <c r="AD17" s="1">
        <v>2500</v>
      </c>
      <c r="AE17" s="1">
        <v>2500</v>
      </c>
      <c r="AF17" s="1">
        <v>2500</v>
      </c>
      <c r="AG17" s="1">
        <v>2500</v>
      </c>
      <c r="AH17" s="1">
        <v>2500</v>
      </c>
      <c r="AI17" s="1">
        <v>2500</v>
      </c>
      <c r="AJ17" s="1">
        <v>2500</v>
      </c>
      <c r="AK17" s="1">
        <v>2500</v>
      </c>
      <c r="AL17" s="1">
        <v>2500</v>
      </c>
      <c r="AM17" s="1">
        <v>2500</v>
      </c>
      <c r="AN17" s="1">
        <v>2500</v>
      </c>
      <c r="AO17" s="1">
        <v>2500</v>
      </c>
      <c r="AP17" s="1">
        <v>2500</v>
      </c>
      <c r="AQ17" s="1">
        <v>2500</v>
      </c>
      <c r="AR17" s="1">
        <v>2500</v>
      </c>
      <c r="AS17" s="1">
        <v>2500</v>
      </c>
      <c r="AT17" s="1">
        <v>2500</v>
      </c>
      <c r="AU17" s="1">
        <v>2500</v>
      </c>
      <c r="AV17" s="1">
        <v>2500</v>
      </c>
    </row>
    <row r="18" spans="1:48" x14ac:dyDescent="0.25">
      <c r="C18" s="2"/>
      <c r="D18" s="2"/>
      <c r="E18" s="3" t="s">
        <v>67</v>
      </c>
      <c r="G18" s="8"/>
    </row>
    <row r="19" spans="1:48" ht="15.75" thickBot="1" x14ac:dyDescent="0.3">
      <c r="G19" s="8"/>
    </row>
    <row r="20" spans="1:48" s="6" customFormat="1" ht="15.75" thickBot="1" x14ac:dyDescent="0.3">
      <c r="A20" s="17" t="s">
        <v>101</v>
      </c>
      <c r="B20" s="14"/>
      <c r="C20" s="14"/>
      <c r="D20" s="14"/>
      <c r="E20" s="14"/>
      <c r="F20" s="18">
        <f>SUM(F2:F19)</f>
        <v>2746398.49</v>
      </c>
      <c r="G20" s="19">
        <f t="shared" ref="G20:AV20" si="0">SUM(G2:G19)</f>
        <v>133267.58000000002</v>
      </c>
      <c r="H20" s="18">
        <f t="shared" si="0"/>
        <v>147593.73000000001</v>
      </c>
      <c r="I20" s="18">
        <f t="shared" si="0"/>
        <v>145339.68000000002</v>
      </c>
      <c r="J20" s="18">
        <f t="shared" si="0"/>
        <v>143008.82</v>
      </c>
      <c r="K20" s="18">
        <f t="shared" si="0"/>
        <v>114756.68000000001</v>
      </c>
      <c r="L20" s="18">
        <f t="shared" si="0"/>
        <v>112796.28000000001</v>
      </c>
      <c r="M20" s="18">
        <f t="shared" si="0"/>
        <v>110791.16</v>
      </c>
      <c r="N20" s="18">
        <f t="shared" si="0"/>
        <v>108723.12000000001</v>
      </c>
      <c r="O20" s="18">
        <f t="shared" si="0"/>
        <v>106669.12000000001</v>
      </c>
      <c r="P20" s="18">
        <f t="shared" si="0"/>
        <v>104552.6</v>
      </c>
      <c r="Q20" s="18">
        <f t="shared" si="0"/>
        <v>99991.16</v>
      </c>
      <c r="R20" s="18">
        <f t="shared" si="0"/>
        <v>75210.16</v>
      </c>
      <c r="S20" s="18">
        <f t="shared" si="0"/>
        <v>75210.16</v>
      </c>
      <c r="T20" s="18">
        <f t="shared" si="0"/>
        <v>75210.16</v>
      </c>
      <c r="U20" s="18">
        <f t="shared" si="0"/>
        <v>75210.16</v>
      </c>
      <c r="V20" s="18">
        <f t="shared" si="0"/>
        <v>75210.16</v>
      </c>
      <c r="W20" s="18">
        <f t="shared" si="0"/>
        <v>75210.16</v>
      </c>
      <c r="X20" s="18">
        <f t="shared" si="0"/>
        <v>75210.16</v>
      </c>
      <c r="Y20" s="18">
        <f t="shared" si="0"/>
        <v>75210.16</v>
      </c>
      <c r="Z20" s="18">
        <f t="shared" si="0"/>
        <v>75210.16</v>
      </c>
      <c r="AA20" s="18">
        <f t="shared" si="0"/>
        <v>75210.16</v>
      </c>
      <c r="AB20" s="18">
        <f t="shared" si="0"/>
        <v>75210.16</v>
      </c>
      <c r="AC20" s="18">
        <f t="shared" si="0"/>
        <v>75210.16</v>
      </c>
      <c r="AD20" s="18">
        <f t="shared" si="0"/>
        <v>75210.16</v>
      </c>
      <c r="AE20" s="18">
        <f t="shared" si="0"/>
        <v>75210.16</v>
      </c>
      <c r="AF20" s="18">
        <f t="shared" si="0"/>
        <v>75210.16</v>
      </c>
      <c r="AG20" s="18">
        <f t="shared" si="0"/>
        <v>50070.21</v>
      </c>
      <c r="AH20" s="18">
        <f t="shared" si="0"/>
        <v>12365.35</v>
      </c>
      <c r="AI20" s="18">
        <f t="shared" si="0"/>
        <v>12365.35</v>
      </c>
      <c r="AJ20" s="18">
        <f t="shared" si="0"/>
        <v>12365.35</v>
      </c>
      <c r="AK20" s="18">
        <f t="shared" si="0"/>
        <v>12365.35</v>
      </c>
      <c r="AL20" s="18">
        <f t="shared" si="0"/>
        <v>12365.35</v>
      </c>
      <c r="AM20" s="18">
        <f t="shared" si="0"/>
        <v>12365.35</v>
      </c>
      <c r="AN20" s="18">
        <f t="shared" si="0"/>
        <v>12365.35</v>
      </c>
      <c r="AO20" s="18">
        <f t="shared" si="0"/>
        <v>12365.35</v>
      </c>
      <c r="AP20" s="18">
        <f t="shared" si="0"/>
        <v>12365.35</v>
      </c>
      <c r="AQ20" s="18">
        <f t="shared" si="0"/>
        <v>12365.35</v>
      </c>
      <c r="AR20" s="18">
        <f t="shared" si="0"/>
        <v>12365.35</v>
      </c>
      <c r="AS20" s="18">
        <f t="shared" si="0"/>
        <v>12365.35</v>
      </c>
      <c r="AT20" s="18">
        <f t="shared" si="0"/>
        <v>2500</v>
      </c>
      <c r="AU20" s="18">
        <f t="shared" si="0"/>
        <v>2500</v>
      </c>
      <c r="AV20" s="18">
        <f t="shared" si="0"/>
        <v>2500</v>
      </c>
    </row>
    <row r="21" spans="1:48" ht="15.75" thickTop="1" x14ac:dyDescent="0.25"/>
    <row r="22" spans="1:48" x14ac:dyDescent="0.25">
      <c r="A22" s="1" t="s">
        <v>105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1178-6509-454A-A627-9BCD16CC7D73}">
  <dimension ref="A1:Y18"/>
  <sheetViews>
    <sheetView workbookViewId="0">
      <selection activeCell="I26" sqref="I26:I27"/>
    </sheetView>
  </sheetViews>
  <sheetFormatPr defaultColWidth="8.85546875" defaultRowHeight="15" x14ac:dyDescent="0.25"/>
  <cols>
    <col min="1" max="1" width="12.7109375" style="1" customWidth="1"/>
    <col min="2" max="2" width="50.42578125" style="1" customWidth="1"/>
    <col min="3" max="3" width="16.7109375" style="1" customWidth="1"/>
    <col min="4" max="4" width="16.85546875" style="1" customWidth="1"/>
    <col min="5" max="5" width="47.5703125" style="1" customWidth="1"/>
    <col min="6" max="6" width="28.5703125" style="5" customWidth="1"/>
    <col min="7" max="7" width="14.28515625" style="1" customWidth="1"/>
    <col min="8" max="8" width="3.85546875" style="1" customWidth="1"/>
    <col min="9" max="9" width="11.42578125" style="1" customWidth="1"/>
    <col min="10" max="10" width="4" style="1" customWidth="1"/>
    <col min="11" max="11" width="10.85546875" style="1" customWidth="1"/>
    <col min="12" max="12" width="4.140625" style="1" customWidth="1"/>
    <col min="13" max="13" width="10.28515625" style="1" customWidth="1"/>
    <col min="14" max="14" width="3.85546875" style="1" customWidth="1"/>
    <col min="15" max="15" width="8.85546875" style="1"/>
    <col min="16" max="16" width="3.5703125" style="1" customWidth="1"/>
    <col min="17" max="17" width="8.85546875" style="1"/>
    <col min="18" max="18" width="3.28515625" style="1" customWidth="1"/>
    <col min="19" max="19" width="8.85546875" style="1"/>
    <col min="20" max="20" width="3.140625" style="1" customWidth="1"/>
    <col min="21" max="21" width="8.85546875" style="1"/>
    <col min="22" max="22" width="3.28515625" style="1" customWidth="1"/>
    <col min="23" max="23" width="8.85546875" style="1"/>
    <col min="24" max="24" width="3.7109375" style="1" customWidth="1"/>
    <col min="25" max="16384" width="8.85546875" style="1"/>
  </cols>
  <sheetData>
    <row r="1" spans="1:25" s="7" customFormat="1" ht="15.75" thickBot="1" x14ac:dyDescent="0.3">
      <c r="D1" s="7" t="s">
        <v>42</v>
      </c>
      <c r="F1" s="7" t="s">
        <v>1</v>
      </c>
      <c r="G1" s="7" t="s">
        <v>2</v>
      </c>
      <c r="I1" s="7" t="s">
        <v>3</v>
      </c>
      <c r="K1" s="7" t="s">
        <v>4</v>
      </c>
      <c r="M1" s="7" t="s">
        <v>5</v>
      </c>
      <c r="O1" s="7" t="s">
        <v>6</v>
      </c>
      <c r="Q1" s="7" t="s">
        <v>7</v>
      </c>
      <c r="S1" s="7" t="s">
        <v>8</v>
      </c>
      <c r="U1" s="7" t="s">
        <v>9</v>
      </c>
      <c r="W1" s="7" t="s">
        <v>10</v>
      </c>
      <c r="Y1" s="7" t="s">
        <v>11</v>
      </c>
    </row>
    <row r="2" spans="1:25" x14ac:dyDescent="0.25">
      <c r="A2" s="11" t="s">
        <v>33</v>
      </c>
      <c r="B2" s="11" t="s">
        <v>34</v>
      </c>
      <c r="C2" s="11" t="s">
        <v>87</v>
      </c>
      <c r="D2" s="11" t="s">
        <v>56</v>
      </c>
      <c r="E2" s="11" t="s">
        <v>35</v>
      </c>
      <c r="F2" s="12">
        <v>283684.06</v>
      </c>
      <c r="G2" s="11">
        <v>20528.009999999998</v>
      </c>
      <c r="H2" s="11"/>
      <c r="I2" s="11">
        <v>20938.669999999998</v>
      </c>
      <c r="J2" s="11"/>
      <c r="K2" s="11">
        <v>21357.34</v>
      </c>
      <c r="L2" s="11"/>
      <c r="M2" s="11">
        <v>21784.51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5">
      <c r="B3" s="1" t="s">
        <v>88</v>
      </c>
      <c r="E3" s="1" t="s">
        <v>36</v>
      </c>
      <c r="G3" s="1">
        <v>1692.17</v>
      </c>
      <c r="I3" s="1">
        <v>1281.6099999999999</v>
      </c>
      <c r="K3" s="1">
        <v>862.84</v>
      </c>
      <c r="M3" s="1">
        <v>435.69</v>
      </c>
    </row>
    <row r="5" spans="1:25" x14ac:dyDescent="0.25">
      <c r="A5" s="1" t="s">
        <v>33</v>
      </c>
      <c r="B5" s="1" t="s">
        <v>89</v>
      </c>
      <c r="C5" s="1" t="s">
        <v>90</v>
      </c>
      <c r="D5" s="1" t="s">
        <v>57</v>
      </c>
      <c r="E5" s="1" t="s">
        <v>37</v>
      </c>
      <c r="F5" s="5">
        <v>120809.81</v>
      </c>
      <c r="G5" s="1">
        <v>12021.12</v>
      </c>
      <c r="I5" s="1">
        <v>12021.12</v>
      </c>
      <c r="K5" s="1">
        <v>12021.12</v>
      </c>
      <c r="M5" s="1">
        <v>12021.12</v>
      </c>
      <c r="O5" s="1">
        <v>12021.12</v>
      </c>
    </row>
    <row r="6" spans="1:25" x14ac:dyDescent="0.25">
      <c r="E6" s="1" t="s">
        <v>38</v>
      </c>
    </row>
    <row r="8" spans="1:25" x14ac:dyDescent="0.25">
      <c r="A8" s="1" t="s">
        <v>33</v>
      </c>
      <c r="B8" s="1" t="s">
        <v>58</v>
      </c>
      <c r="C8" s="1" t="s">
        <v>91</v>
      </c>
      <c r="D8" s="1" t="s">
        <v>59</v>
      </c>
      <c r="E8" s="1" t="s">
        <v>39</v>
      </c>
      <c r="F8" s="5">
        <v>348000</v>
      </c>
      <c r="G8" s="1">
        <v>14092.6</v>
      </c>
      <c r="I8" s="1">
        <v>14092.6</v>
      </c>
      <c r="K8" s="1">
        <v>14092.6</v>
      </c>
      <c r="M8" s="1">
        <v>14092.6</v>
      </c>
      <c r="O8" s="1">
        <v>14092.6</v>
      </c>
      <c r="Q8" s="1">
        <v>14092.6</v>
      </c>
      <c r="S8" s="1">
        <v>14092.6</v>
      </c>
      <c r="U8" s="1">
        <v>14092.6</v>
      </c>
      <c r="W8" s="1">
        <v>14092.6</v>
      </c>
      <c r="Y8" s="1">
        <v>14092.6</v>
      </c>
    </row>
    <row r="9" spans="1:25" x14ac:dyDescent="0.25">
      <c r="A9" s="1" t="s">
        <v>92</v>
      </c>
      <c r="B9" s="1" t="s">
        <v>93</v>
      </c>
      <c r="C9" s="1" t="s">
        <v>94</v>
      </c>
      <c r="E9" s="1" t="s">
        <v>95</v>
      </c>
      <c r="G9" s="1">
        <v>7046.2</v>
      </c>
      <c r="I9" s="1">
        <v>7046.2</v>
      </c>
      <c r="K9" s="1">
        <v>7046.2</v>
      </c>
      <c r="M9" s="1">
        <v>7046.2</v>
      </c>
      <c r="O9" s="1">
        <v>7046.2</v>
      </c>
      <c r="Q9" s="1">
        <v>7046.2</v>
      </c>
      <c r="S9" s="1">
        <v>7046.2</v>
      </c>
      <c r="U9" s="1">
        <v>7046.2</v>
      </c>
      <c r="W9" s="1">
        <v>7046.2</v>
      </c>
      <c r="Y9" s="1">
        <v>7046.2</v>
      </c>
    </row>
    <row r="11" spans="1:25" x14ac:dyDescent="0.25">
      <c r="A11" s="1" t="s">
        <v>40</v>
      </c>
      <c r="B11" s="1" t="s">
        <v>41</v>
      </c>
      <c r="C11" s="1" t="s">
        <v>96</v>
      </c>
      <c r="D11" s="1" t="s">
        <v>70</v>
      </c>
      <c r="E11" s="1" t="s">
        <v>71</v>
      </c>
      <c r="F11" s="5" t="s">
        <v>73</v>
      </c>
      <c r="G11" s="1">
        <v>20592</v>
      </c>
      <c r="I11" s="1">
        <v>20592</v>
      </c>
      <c r="K11" s="1">
        <v>20592</v>
      </c>
      <c r="M11" s="1">
        <v>20592</v>
      </c>
      <c r="O11" s="1">
        <v>20592</v>
      </c>
      <c r="Q11" s="1">
        <v>20592</v>
      </c>
      <c r="S11" s="1">
        <v>20592</v>
      </c>
      <c r="U11" s="1">
        <v>20592</v>
      </c>
      <c r="W11" s="1">
        <v>20592</v>
      </c>
      <c r="Y11" s="1">
        <v>19448</v>
      </c>
    </row>
    <row r="12" spans="1:25" x14ac:dyDescent="0.25">
      <c r="B12" s="1" t="s">
        <v>97</v>
      </c>
      <c r="C12" s="1" t="s">
        <v>96</v>
      </c>
      <c r="D12" s="1" t="s">
        <v>59</v>
      </c>
      <c r="E12" s="1" t="s">
        <v>72</v>
      </c>
      <c r="F12" s="5" t="s">
        <v>74</v>
      </c>
      <c r="G12" s="1">
        <v>8287.82</v>
      </c>
      <c r="I12" s="1">
        <v>7512.88</v>
      </c>
      <c r="K12" s="1">
        <v>6705.9</v>
      </c>
      <c r="M12" s="1">
        <v>5868.95</v>
      </c>
      <c r="O12" s="1">
        <v>5006.37</v>
      </c>
      <c r="Q12" s="1">
        <v>4124.12</v>
      </c>
      <c r="S12" s="1">
        <v>3214.18</v>
      </c>
      <c r="U12" s="1">
        <v>2310.42</v>
      </c>
      <c r="W12" s="1">
        <v>1377.83</v>
      </c>
      <c r="Y12" s="1">
        <v>12.58</v>
      </c>
    </row>
    <row r="14" spans="1:25" x14ac:dyDescent="0.25">
      <c r="A14" s="1" t="s">
        <v>98</v>
      </c>
      <c r="B14" s="1" t="s">
        <v>99</v>
      </c>
      <c r="C14" s="2" t="s">
        <v>100</v>
      </c>
      <c r="D14" s="2"/>
      <c r="E14" s="3"/>
    </row>
    <row r="15" spans="1:25" ht="15.75" thickBot="1" x14ac:dyDescent="0.3"/>
    <row r="16" spans="1:25" ht="15.75" thickBot="1" x14ac:dyDescent="0.3">
      <c r="A16" s="18" t="s">
        <v>101</v>
      </c>
      <c r="B16" s="18"/>
      <c r="C16" s="18"/>
      <c r="D16" s="18"/>
      <c r="E16" s="18"/>
      <c r="F16" s="13">
        <f>SUM(F2:F15)</f>
        <v>752493.87</v>
      </c>
      <c r="G16" s="14">
        <f>SUM(G2:G15)</f>
        <v>84259.920000000013</v>
      </c>
      <c r="H16" s="14"/>
      <c r="I16" s="14">
        <f>SUM(I2:I15)</f>
        <v>83485.08</v>
      </c>
      <c r="J16" s="14"/>
      <c r="K16" s="14">
        <f>SUM(K2:K15)</f>
        <v>82678</v>
      </c>
      <c r="L16" s="14"/>
      <c r="M16" s="14">
        <f>SUM(M2:M15)</f>
        <v>81841.069999999992</v>
      </c>
      <c r="N16" s="14"/>
      <c r="O16" s="14">
        <f>SUM(O2:O15)</f>
        <v>58758.29</v>
      </c>
      <c r="P16" s="14"/>
      <c r="Q16" s="14">
        <f>SUM(Q2:Q15)</f>
        <v>45854.920000000006</v>
      </c>
      <c r="R16" s="14"/>
      <c r="S16" s="14">
        <f>SUM(S2:S15)</f>
        <v>44944.98</v>
      </c>
      <c r="T16" s="14"/>
      <c r="U16" s="14">
        <f>SUM(U2:U15)</f>
        <v>44041.22</v>
      </c>
      <c r="V16" s="14"/>
      <c r="W16" s="14">
        <f>SUM(W2:W15)</f>
        <v>43108.630000000005</v>
      </c>
      <c r="X16" s="14"/>
      <c r="Y16" s="14">
        <f>SUM(Y2:Y15)</f>
        <v>40599.380000000005</v>
      </c>
    </row>
    <row r="17" spans="1:1" ht="15.75" thickTop="1" x14ac:dyDescent="0.25"/>
    <row r="18" spans="1:1" x14ac:dyDescent="0.25">
      <c r="A18" s="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Debt Schedule</vt:lpstr>
      <vt:lpstr>Wastewater Debt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Town Manager</cp:lastModifiedBy>
  <cp:lastPrinted>2020-12-21T19:00:33Z</cp:lastPrinted>
  <dcterms:created xsi:type="dcterms:W3CDTF">2016-10-13T18:45:22Z</dcterms:created>
  <dcterms:modified xsi:type="dcterms:W3CDTF">2023-04-14T17:14:33Z</dcterms:modified>
</cp:coreProperties>
</file>