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3 Agendas and Packets\ss October 10\Packet\FY23 Q4 Financials\Excel Docs\"/>
    </mc:Choice>
  </mc:AlternateContent>
  <xr:revisionPtr revIDLastSave="0" documentId="13_ncr:1_{C3156018-DE1F-4689-A427-09AE7CB749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7" l="1"/>
  <c r="P23" i="7"/>
  <c r="O23" i="7"/>
  <c r="N23" i="7"/>
  <c r="M23" i="7"/>
  <c r="L23" i="7"/>
  <c r="K23" i="7"/>
  <c r="J23" i="7"/>
  <c r="I23" i="7"/>
  <c r="H23" i="7"/>
  <c r="G23" i="7"/>
</calcChain>
</file>

<file path=xl/sharedStrings.xml><?xml version="1.0" encoding="utf-8"?>
<sst xmlns="http://schemas.openxmlformats.org/spreadsheetml/2006/main" count="72" uniqueCount="61">
  <si>
    <t>Loan Amount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</si>
  <si>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</si>
  <si>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</si>
  <si>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</si>
  <si>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</si>
  <si>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</si>
  <si>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</si>
  <si>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</si>
  <si>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</si>
  <si>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</si>
  <si>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</si>
  <si>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Highway</t>
  </si>
  <si>
    <t>Grader principal FY20 2017</t>
  </si>
  <si>
    <t>11-7-90-5-90.36</t>
  </si>
  <si>
    <t>Grader interest FY20 2017</t>
  </si>
  <si>
    <t>11-7-90-5-90.37</t>
  </si>
  <si>
    <t>11-7-90-5-90.33</t>
  </si>
  <si>
    <t>11-7-90-5-90.34</t>
  </si>
  <si>
    <t>11-7-90-5-90.44</t>
  </si>
  <si>
    <t>Dump Truck interest FY20 2020</t>
  </si>
  <si>
    <t>11-7-90-5-90.45</t>
  </si>
  <si>
    <t>Fire</t>
  </si>
  <si>
    <t>10-7-40-5-80.05</t>
  </si>
  <si>
    <t>Fire Truck 2018 interest</t>
  </si>
  <si>
    <t>10-7-40-5-80.06</t>
  </si>
  <si>
    <t>Refinanced Union Bank FY20</t>
  </si>
  <si>
    <t>1.84% annum, 05/05/21, 4 years</t>
  </si>
  <si>
    <t>Dump Truck principal FY19 2019 #4</t>
  </si>
  <si>
    <t xml:space="preserve">Dump Truck interest FY19 2019 </t>
  </si>
  <si>
    <t>Dump Truck principal FY20 2020 #2</t>
  </si>
  <si>
    <t>1.91% annum, 05/05/21, 5 yeas</t>
  </si>
  <si>
    <t>Fire Truck 2018 principal Engine #3</t>
  </si>
  <si>
    <t>Refinanced Union Bank</t>
  </si>
  <si>
    <t>2.13% annum, 05/05/21, 6 years</t>
  </si>
  <si>
    <t>Fire Truck 2005 principal Rescue 1</t>
  </si>
  <si>
    <t>10-7-90-5-90.03</t>
  </si>
  <si>
    <t>154,471 2005-S1</t>
  </si>
  <si>
    <t>Fire Truck 2005 interest</t>
  </si>
  <si>
    <t>10-7-40-5-80.03</t>
  </si>
  <si>
    <t>3.652% net int., 12/01/06, 20 years</t>
  </si>
  <si>
    <t>148,681.14 2014-S2</t>
  </si>
  <si>
    <t>11-7-90-5-90.15</t>
  </si>
  <si>
    <t>.02 Admin, 05/01/14, 19 years (verify 19 year)</t>
  </si>
  <si>
    <t>Hwy Jericho  Road principal 48%</t>
  </si>
  <si>
    <t>11-7-90-2-90.11</t>
  </si>
  <si>
    <t>1,909,437.24 2011-S2</t>
  </si>
  <si>
    <t>Hwy Jericho Road interest</t>
  </si>
  <si>
    <t>11-7-90-2-90.13</t>
  </si>
  <si>
    <t>3.834586% net int., 11/1/11 + 05/01/12,  20 years</t>
  </si>
  <si>
    <t>1,881,588.22 2016-S2</t>
  </si>
  <si>
    <t>Totals of All</t>
  </si>
  <si>
    <t>Due Dates</t>
  </si>
  <si>
    <t>05/05/**</t>
  </si>
  <si>
    <t>11/15/**</t>
  </si>
  <si>
    <t xml:space="preserve">Vermont Bond Bank Series 2014-2  </t>
  </si>
  <si>
    <t>05/15/**</t>
  </si>
  <si>
    <t>05/01/**</t>
  </si>
  <si>
    <t>VMBB VT State Revolving AR1-058</t>
  </si>
  <si>
    <t>AR1-058 4 a millet Hwy principal 1/3</t>
  </si>
  <si>
    <t>11/01/**</t>
  </si>
  <si>
    <t xml:space="preserve">Vermont Bond Bank series 2016-2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</si>
</sst>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0" fillId="2" borderId="0" xfId="0" applyNumberFormat="1" applyFill="1"/>
    <xf numFmtId="3" fontId="0" fillId="2" borderId="0" xfId="0" applyNumberFormat="1" applyFill="1" applyAlignment="1">
      <alignment horizontal="left"/>
    </xf>
    <xf numFmtId="3" fontId="0" fillId="2" borderId="0" xfId="0" applyNumberFormat="1" applyFill="1" applyAlignment="1">
      <alignment horizontal="center"/>
    </xf>
    <xf numFmtId="3" fontId="0" fillId="0" borderId="0" xfId="0" applyNumberFormat="1" applyAlignment="1">
      <alignment horizontal="right"/>
    </xf>
  </cellXfs>
  <cellStyles count="5">
    <cellStyle name="Comma 2" xfId="2" xr:uid="{ABE1799C-545F-4C12-A869-92D96BB4370F}"/>
    <cellStyle name="Currency 2" xfId="3" xr:uid="{9A75AEC4-A30C-4850-BACF-92A70245B2B5}"/>
    <cellStyle name="Normal" xfId="0" builtinId="0"/>
    <cellStyle name="Normal 2" xfId="1" xr:uid="{1DD4B84F-98E3-4684-8B2E-FE26B3016643}"/>
    <cellStyle name="Percent 2" xfId="4" xr:uid="{70E593D9-E3FF-4124-9906-6A3DD79E7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B1:Q23"/>
  <sheetViews>
    <sheetView tabSelected="1" workbookViewId="0">
      <pane xSplit="6" ySplit="1" topLeftCell="H2" activePane="bottomRight" state="frozen"/>
      <selection pane="topRight" activeCell="G1" sqref="G1"/>
      <selection pane="bottomLeft" activeCell="A2" sqref="A2"/>
      <selection pane="bottomRight" activeCell="M28" sqref="M28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1" customWidth="1"/>
    <col min="6" max="6" width="47.5703125" style="1" customWidth="1"/>
    <col min="7" max="7" width="28.5703125" style="2" customWidth="1"/>
    <col min="8" max="8" width="14.28515625" style="8" customWidth="1"/>
    <col min="9" max="9" width="11.42578125" style="8" customWidth="1"/>
    <col min="10" max="10" width="10.85546875" style="8" customWidth="1"/>
    <col min="11" max="11" width="10.28515625" style="8" customWidth="1"/>
    <col min="12" max="17" width="8.85546875" style="8"/>
    <col min="18" max="16384" width="8.85546875" style="1"/>
  </cols>
  <sheetData>
    <row r="1" spans="2:17" s="5" customFormat="1" x14ac:dyDescent="0.25">
      <c r="E1" s="5" t="s">
        <v>51</v>
      </c>
      <c r="G1" s="6" t="s">
        <v>0</v>
      </c>
      <c r="H1" s="7" t="s">
        <v>1</v>
      </c>
      <c r="I1" s="7" t="s">
        <v>2</v>
      </c>
      <c r="J1" s="7" t="s">
        <v>3</v>
      </c>
      <c r="K1" s="7" t="s">
        <v>4</v>
      </c>
      <c r="L1" s="7" t="s">
        <v>5</v>
      </c>
      <c r="M1" s="7" t="s">
        <v>6</v>
      </c>
      <c r="N1" s="7" t="s">
        <v>7</v>
      </c>
      <c r="O1" s="7" t="s">
        <v>8</v>
      </c>
      <c r="P1" s="7" t="s">
        <v>9</v>
      </c>
      <c r="Q1" s="7" t="s">
        <v>10</v>
      </c>
    </row>
    <row r="2" spans="2:17" x14ac:dyDescent="0.25">
      <c r="B2" s="1" t="s">
        <v>11</v>
      </c>
      <c r="C2" s="1" t="s">
        <v>12</v>
      </c>
      <c r="D2" s="1" t="s">
        <v>13</v>
      </c>
      <c r="E2" s="1" t="s">
        <v>52</v>
      </c>
      <c r="F2" s="1" t="s">
        <v>25</v>
      </c>
      <c r="G2" s="2">
        <v>120000</v>
      </c>
      <c r="H2" s="8">
        <v>30000</v>
      </c>
      <c r="I2" s="8">
        <v>30000</v>
      </c>
    </row>
    <row r="3" spans="2:17" x14ac:dyDescent="0.25">
      <c r="C3" s="1" t="s">
        <v>14</v>
      </c>
      <c r="D3" s="1" t="s">
        <v>15</v>
      </c>
      <c r="F3" s="1" t="s">
        <v>26</v>
      </c>
      <c r="H3" s="8">
        <v>1104</v>
      </c>
      <c r="I3" s="8">
        <v>553</v>
      </c>
    </row>
    <row r="5" spans="2:17" x14ac:dyDescent="0.25">
      <c r="B5" s="3" t="s">
        <v>11</v>
      </c>
      <c r="C5" s="3" t="s">
        <v>27</v>
      </c>
      <c r="D5" s="3" t="s">
        <v>16</v>
      </c>
      <c r="E5" s="3" t="s">
        <v>52</v>
      </c>
      <c r="F5" s="3" t="s">
        <v>25</v>
      </c>
      <c r="G5" s="4">
        <v>103500</v>
      </c>
      <c r="H5" s="8">
        <v>26500</v>
      </c>
      <c r="I5" s="8">
        <v>24000</v>
      </c>
    </row>
    <row r="6" spans="2:17" x14ac:dyDescent="0.25">
      <c r="B6" s="3"/>
      <c r="C6" s="3" t="s">
        <v>28</v>
      </c>
      <c r="D6" s="3" t="s">
        <v>17</v>
      </c>
      <c r="E6" s="3"/>
      <c r="F6" s="3" t="s">
        <v>26</v>
      </c>
      <c r="G6" s="4"/>
      <c r="H6" s="8">
        <v>929.2</v>
      </c>
      <c r="I6" s="8">
        <v>442.4</v>
      </c>
    </row>
    <row r="8" spans="2:17" x14ac:dyDescent="0.25">
      <c r="B8" s="3" t="s">
        <v>11</v>
      </c>
      <c r="C8" s="3" t="s">
        <v>29</v>
      </c>
      <c r="D8" s="3" t="s">
        <v>18</v>
      </c>
      <c r="E8" s="3" t="s">
        <v>52</v>
      </c>
      <c r="F8" s="3" t="s">
        <v>25</v>
      </c>
      <c r="G8" s="4">
        <v>134602</v>
      </c>
      <c r="H8" s="8">
        <v>26920.400000000001</v>
      </c>
      <c r="I8" s="8">
        <v>26920.400000000001</v>
      </c>
      <c r="J8" s="8">
        <v>1920.4</v>
      </c>
    </row>
    <row r="9" spans="2:17" x14ac:dyDescent="0.25">
      <c r="B9" s="3"/>
      <c r="C9" s="3" t="s">
        <v>19</v>
      </c>
      <c r="D9" s="3" t="s">
        <v>20</v>
      </c>
      <c r="E9" s="3"/>
      <c r="F9" s="3" t="s">
        <v>30</v>
      </c>
      <c r="G9" s="4"/>
      <c r="H9" s="8">
        <v>1065.04</v>
      </c>
      <c r="I9" s="8">
        <v>552.37</v>
      </c>
      <c r="J9" s="8">
        <v>36.68</v>
      </c>
    </row>
    <row r="11" spans="2:17" x14ac:dyDescent="0.25">
      <c r="B11" s="1" t="s">
        <v>21</v>
      </c>
      <c r="C11" s="1" t="s">
        <v>31</v>
      </c>
      <c r="D11" s="1" t="s">
        <v>22</v>
      </c>
      <c r="E11" s="1" t="s">
        <v>52</v>
      </c>
      <c r="F11" s="1" t="s">
        <v>32</v>
      </c>
      <c r="G11" s="2">
        <v>291429</v>
      </c>
      <c r="H11" s="8">
        <v>48571.5</v>
      </c>
      <c r="I11" s="8">
        <v>48571.5</v>
      </c>
      <c r="J11" s="8">
        <v>48571.5</v>
      </c>
      <c r="K11" s="8">
        <v>48571.5</v>
      </c>
    </row>
    <row r="12" spans="2:17" x14ac:dyDescent="0.25">
      <c r="C12" s="1" t="s">
        <v>23</v>
      </c>
      <c r="D12" s="1" t="s">
        <v>24</v>
      </c>
      <c r="F12" s="1" t="s">
        <v>33</v>
      </c>
      <c r="H12" s="8">
        <v>4138.29</v>
      </c>
      <c r="I12" s="8">
        <v>3109.32</v>
      </c>
      <c r="J12" s="8">
        <v>2065.41</v>
      </c>
      <c r="K12" s="8">
        <v>1034.57</v>
      </c>
    </row>
    <row r="14" spans="2:17" x14ac:dyDescent="0.25">
      <c r="B14" s="1" t="s">
        <v>21</v>
      </c>
      <c r="C14" s="1" t="s">
        <v>34</v>
      </c>
      <c r="D14" s="1" t="s">
        <v>35</v>
      </c>
      <c r="E14" s="1" t="s">
        <v>53</v>
      </c>
      <c r="F14" s="1" t="s">
        <v>54</v>
      </c>
      <c r="G14" s="2" t="s">
        <v>36</v>
      </c>
      <c r="H14" s="8">
        <v>10000</v>
      </c>
      <c r="I14" s="8">
        <v>10000</v>
      </c>
      <c r="J14" s="8">
        <v>10000</v>
      </c>
      <c r="K14" s="8">
        <v>10000</v>
      </c>
    </row>
    <row r="15" spans="2:17" x14ac:dyDescent="0.25">
      <c r="C15" s="1" t="s">
        <v>37</v>
      </c>
      <c r="D15" s="1" t="s">
        <v>38</v>
      </c>
      <c r="E15" s="1" t="s">
        <v>55</v>
      </c>
      <c r="F15" s="1" t="s">
        <v>39</v>
      </c>
      <c r="G15" s="2" t="s">
        <v>40</v>
      </c>
      <c r="H15" s="8">
        <v>964.81</v>
      </c>
      <c r="I15" s="8">
        <v>517.30999999999995</v>
      </c>
      <c r="J15" s="8">
        <v>125.59</v>
      </c>
      <c r="K15" s="8">
        <v>-64.900000000000006</v>
      </c>
    </row>
    <row r="17" spans="2:17" x14ac:dyDescent="0.25">
      <c r="B17" s="1" t="s">
        <v>11</v>
      </c>
      <c r="C17" s="1" t="s">
        <v>58</v>
      </c>
      <c r="D17" s="1" t="s">
        <v>41</v>
      </c>
      <c r="F17" s="1" t="s">
        <v>57</v>
      </c>
      <c r="H17" s="8">
        <v>7046.2</v>
      </c>
      <c r="I17" s="8">
        <v>7046.2</v>
      </c>
      <c r="J17" s="8">
        <v>7046.2</v>
      </c>
      <c r="K17" s="8">
        <v>7046.2</v>
      </c>
      <c r="L17" s="8">
        <v>7046.2</v>
      </c>
      <c r="M17" s="8">
        <v>7046.2</v>
      </c>
      <c r="N17" s="8">
        <v>7046.2</v>
      </c>
      <c r="O17" s="8">
        <v>7046.2</v>
      </c>
      <c r="P17" s="8">
        <v>7046.2</v>
      </c>
      <c r="Q17" s="8">
        <v>7046.2</v>
      </c>
    </row>
    <row r="18" spans="2:17" x14ac:dyDescent="0.25">
      <c r="F18" s="1" t="s">
        <v>42</v>
      </c>
    </row>
    <row r="20" spans="2:17" ht="13.9" customHeight="1" x14ac:dyDescent="0.25">
      <c r="B20" s="1" t="s">
        <v>11</v>
      </c>
      <c r="C20" s="1" t="s">
        <v>43</v>
      </c>
      <c r="D20" s="1" t="s">
        <v>44</v>
      </c>
      <c r="E20" s="1" t="s">
        <v>59</v>
      </c>
      <c r="F20" s="1" t="s">
        <v>60</v>
      </c>
      <c r="G20" s="2" t="s">
        <v>45</v>
      </c>
      <c r="H20" s="8">
        <v>43200</v>
      </c>
      <c r="I20" s="8">
        <v>43200</v>
      </c>
      <c r="J20" s="8">
        <v>43200</v>
      </c>
      <c r="K20" s="8">
        <v>43200</v>
      </c>
      <c r="L20" s="8">
        <v>43200</v>
      </c>
      <c r="M20" s="8">
        <v>43200</v>
      </c>
      <c r="N20" s="8">
        <v>43200</v>
      </c>
      <c r="O20" s="8">
        <v>43200</v>
      </c>
      <c r="P20" s="8">
        <v>43200</v>
      </c>
      <c r="Q20" s="8">
        <v>40800</v>
      </c>
    </row>
    <row r="21" spans="2:17" x14ac:dyDescent="0.25">
      <c r="C21" s="1" t="s">
        <v>46</v>
      </c>
      <c r="D21" s="1" t="s">
        <v>47</v>
      </c>
      <c r="E21" s="1" t="s">
        <v>56</v>
      </c>
      <c r="F21" s="1" t="s">
        <v>48</v>
      </c>
      <c r="G21" s="2" t="s">
        <v>49</v>
      </c>
      <c r="H21" s="8">
        <v>17387.04</v>
      </c>
      <c r="I21" s="8">
        <v>15761.28</v>
      </c>
      <c r="J21" s="8">
        <v>14068.32</v>
      </c>
      <c r="K21" s="8">
        <v>12312.48</v>
      </c>
      <c r="L21" s="8">
        <v>10502.88</v>
      </c>
      <c r="M21" s="8">
        <v>8652</v>
      </c>
      <c r="N21" s="8">
        <v>6743.04</v>
      </c>
      <c r="O21" s="8">
        <v>4847.04</v>
      </c>
      <c r="P21" s="8">
        <v>2890.56</v>
      </c>
      <c r="Q21" s="8">
        <v>26.4</v>
      </c>
    </row>
    <row r="23" spans="2:17" x14ac:dyDescent="0.25">
      <c r="B23" s="1" t="s">
        <v>50</v>
      </c>
      <c r="G23" s="2">
        <f t="shared" ref="G23:Q23" si="0">SUM(G2:G21)</f>
        <v>649531</v>
      </c>
      <c r="H23" s="8">
        <f t="shared" si="0"/>
        <v>217826.48000000004</v>
      </c>
      <c r="I23" s="8">
        <f t="shared" si="0"/>
        <v>210673.78</v>
      </c>
      <c r="J23" s="8">
        <f t="shared" si="0"/>
        <v>127034.1</v>
      </c>
      <c r="K23" s="8">
        <f t="shared" si="0"/>
        <v>122099.84999999999</v>
      </c>
      <c r="L23" s="8">
        <f t="shared" si="0"/>
        <v>60749.079999999994</v>
      </c>
      <c r="M23" s="8">
        <f t="shared" si="0"/>
        <v>58898.2</v>
      </c>
      <c r="N23" s="8">
        <f t="shared" si="0"/>
        <v>56989.24</v>
      </c>
      <c r="O23" s="8">
        <f t="shared" si="0"/>
        <v>55093.24</v>
      </c>
      <c r="P23" s="8">
        <f t="shared" si="0"/>
        <v>53136.759999999995</v>
      </c>
      <c r="Q23" s="8">
        <f t="shared" si="0"/>
        <v>47872.6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2020-12-21T19:00:33Z</cp:lastPrinted>
  <dcterms:created xsi:type="dcterms:W3CDTF">2016-10-13T18:45:22Z</dcterms:created>
  <dcterms:modified xsi:type="dcterms:W3CDTF">2023-10-05T18:28:44Z</dcterms:modified>
</cp:coreProperties>
</file>