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C:\Users\TownManager\Documents\Selectboard\Agenda &amp; Packet\2022 Agendas and Packets\c February 7\WS\Packet\Financials\"/>
    </mc:Choice>
  </mc:AlternateContent>
  <xr:revisionPtr revIDLastSave="0" documentId="13_ncr:1_{DC034F50-09AA-4392-B02A-511A74AC2AE7}" xr6:coauthVersionLast="47" xr6:coauthVersionMax="47" xr10:uidLastSave="{00000000-0000-0000-0000-000000000000}"/>
  <bookViews>
    <workbookView xWindow="19092" yWindow="-108" windowWidth="23256" windowHeight="12576" xr2:uid="{00000000-000D-0000-FFFF-FFFF00000000}"/>
  </bookViews>
  <sheets>
    <sheet name="Debt Schedules" sheetId="7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1" i="7" l="1"/>
  <c r="I31" i="7"/>
  <c r="J31" i="7"/>
  <c r="K31" i="7"/>
  <c r="L31" i="7"/>
  <c r="M31" i="7"/>
  <c r="N31" i="7"/>
  <c r="O31" i="7"/>
  <c r="P31" i="7"/>
  <c r="Q31" i="7"/>
  <c r="R31" i="7"/>
  <c r="S31" i="7"/>
  <c r="T31" i="7"/>
  <c r="U31" i="7"/>
  <c r="V31" i="7"/>
  <c r="W31" i="7"/>
  <c r="X31" i="7"/>
  <c r="Y31" i="7"/>
  <c r="Z31" i="7"/>
  <c r="AA31" i="7"/>
  <c r="AB31" i="7"/>
  <c r="AC31" i="7"/>
  <c r="AD31" i="7"/>
  <c r="AE31" i="7"/>
  <c r="AF31" i="7"/>
  <c r="AG31" i="7"/>
  <c r="AH31" i="7"/>
  <c r="AI31" i="7"/>
  <c r="AJ31" i="7"/>
  <c r="AK31" i="7"/>
  <c r="AL31" i="7"/>
  <c r="AM31" i="7"/>
  <c r="AN31" i="7"/>
  <c r="AO31" i="7"/>
  <c r="AP31" i="7"/>
  <c r="AQ31" i="7"/>
  <c r="AR31" i="7"/>
  <c r="AS31" i="7"/>
  <c r="AT31" i="7"/>
  <c r="AU31" i="7"/>
  <c r="AV31" i="7"/>
  <c r="AW31" i="7"/>
  <c r="AX31" i="7"/>
  <c r="AY31" i="7"/>
  <c r="AZ31" i="7"/>
  <c r="BA31" i="7"/>
  <c r="BB31" i="7"/>
  <c r="BC31" i="7"/>
  <c r="BD31" i="7"/>
  <c r="BE31" i="7"/>
  <c r="BF31" i="7"/>
  <c r="BG31" i="7"/>
  <c r="BH31" i="7"/>
  <c r="BI31" i="7"/>
  <c r="BJ31" i="7"/>
  <c r="BK31" i="7"/>
  <c r="BL31" i="7"/>
  <c r="BM31" i="7"/>
  <c r="BN31" i="7"/>
  <c r="BO31" i="7"/>
  <c r="BP31" i="7"/>
  <c r="BQ31" i="7"/>
  <c r="BR31" i="7"/>
  <c r="BS31" i="7"/>
  <c r="BT31" i="7"/>
  <c r="BU31" i="7"/>
  <c r="BV31" i="7"/>
  <c r="BW31" i="7"/>
  <c r="BX31" i="7"/>
  <c r="BY31" i="7"/>
  <c r="BZ31" i="7"/>
  <c r="CA31" i="7"/>
  <c r="CB31" i="7"/>
  <c r="CC31" i="7"/>
  <c r="CD31" i="7"/>
  <c r="CE31" i="7"/>
  <c r="CF31" i="7"/>
  <c r="CG31" i="7"/>
  <c r="CH31" i="7"/>
  <c r="G31" i="7" l="1"/>
  <c r="F31" i="7"/>
</calcChain>
</file>

<file path=xl/sharedStrings.xml><?xml version="1.0" encoding="utf-8"?>
<sst xmlns="http://schemas.openxmlformats.org/spreadsheetml/2006/main" count="141" uniqueCount="134">
  <si>
    <t>Loan Amount</t>
  </si>
  <si>
    <t>Total FY22</t>
  </si>
  <si>
    <t>FY22</t>
  </si>
  <si>
    <t>Total FY23</t>
  </si>
  <si>
    <t>FY23</t>
  </si>
  <si>
    <t>Total FY24</t>
  </si>
  <si>
    <t>FY24</t>
  </si>
  <si>
    <t>Total FY25</t>
  </si>
  <si>
    <t>FY25</t>
  </si>
  <si>
    <t>Total FY26</t>
  </si>
  <si>
    <t>FY26</t>
  </si>
  <si>
    <t>Total FY27</t>
  </si>
  <si>
    <t>FY27</t>
  </si>
  <si>
    <t>Total FY28</t>
  </si>
  <si>
    <t>FY28</t>
  </si>
  <si>
    <t>Total FY29</t>
  </si>
  <si>
    <t>FY29</t>
  </si>
  <si>
    <t>Total FY30</t>
  </si>
  <si>
    <t>FY30</t>
  </si>
  <si>
    <t>Total FY31</t>
  </si>
  <si>
    <t>FY31</t>
  </si>
  <si>
    <t>Total FY32</t>
  </si>
  <si>
    <t>FY32</t>
  </si>
  <si>
    <t>Total FY33</t>
  </si>
  <si>
    <t>FY33</t>
  </si>
  <si>
    <t>Total FY34</t>
  </si>
  <si>
    <t>FY34</t>
  </si>
  <si>
    <t>Total FY35</t>
  </si>
  <si>
    <t>FY35</t>
  </si>
  <si>
    <t>Total FY36</t>
  </si>
  <si>
    <t>FY36</t>
  </si>
  <si>
    <t>Total FY37</t>
  </si>
  <si>
    <t>FY37</t>
  </si>
  <si>
    <t>Total FY38</t>
  </si>
  <si>
    <t>FY38</t>
  </si>
  <si>
    <t>Total FY39</t>
  </si>
  <si>
    <t>FY39</t>
  </si>
  <si>
    <t>Total FY40</t>
  </si>
  <si>
    <t>FY40</t>
  </si>
  <si>
    <t>Total FY41</t>
  </si>
  <si>
    <t>FY41</t>
  </si>
  <si>
    <t>Total FY42</t>
  </si>
  <si>
    <t>FY42</t>
  </si>
  <si>
    <t>Total FY43</t>
  </si>
  <si>
    <t>FY43</t>
  </si>
  <si>
    <t>Total FY44</t>
  </si>
  <si>
    <t>FY44</t>
  </si>
  <si>
    <t>Total FY45</t>
  </si>
  <si>
    <t>FY45</t>
  </si>
  <si>
    <t>Total FY46</t>
  </si>
  <si>
    <t>FY46</t>
  </si>
  <si>
    <t>Total FY47</t>
  </si>
  <si>
    <t>FY47</t>
  </si>
  <si>
    <t>Total FY48</t>
  </si>
  <si>
    <t>FY48</t>
  </si>
  <si>
    <t>Water</t>
  </si>
  <si>
    <t>20-7-90-2-90.08</t>
  </si>
  <si>
    <t>20-7-90-2-90.16</t>
  </si>
  <si>
    <t>Water Tank gap interest</t>
  </si>
  <si>
    <t>Refinanced Union Bank FY20</t>
  </si>
  <si>
    <t>Water Tank gap principal</t>
  </si>
  <si>
    <t>20-7-90-2-90.17</t>
  </si>
  <si>
    <t>1.91% annum, 05/05/21 5 years</t>
  </si>
  <si>
    <t>Sewer</t>
  </si>
  <si>
    <t>RF1-074-3 Phosphorus study Principal</t>
  </si>
  <si>
    <t>21-7-90-2-90.02</t>
  </si>
  <si>
    <t>VMBB VT  State Revolving RF1-074-3</t>
  </si>
  <si>
    <t>.02 Admin fee, 03/01/2007, 19 years (verify 19 year)</t>
  </si>
  <si>
    <t>21-7-90-2-90.01</t>
  </si>
  <si>
    <t>VMBB VT State Revolving RF1-101</t>
  </si>
  <si>
    <t>0%, 04/01/18, 10 years (verify 10th year)</t>
  </si>
  <si>
    <t>21-7-90-2-90.06</t>
  </si>
  <si>
    <t>VMBB VT State Revolving AR1-058</t>
  </si>
  <si>
    <t>W&amp;S</t>
  </si>
  <si>
    <t>W&amp;S Jericho Road principal 52% (water 56% sewer 44%)</t>
  </si>
  <si>
    <t>20-7-90-2-90.07</t>
  </si>
  <si>
    <t>W&amp;S Jericho Road intrerest (water 56% sewer 44%)</t>
  </si>
  <si>
    <t>20-7-90-5-93.02</t>
  </si>
  <si>
    <t>VMBB VT State Revolving East Main RF3-335</t>
  </si>
  <si>
    <t>20-7-90-5-90.01</t>
  </si>
  <si>
    <t>VMBB VT  State Revolving Water Resevoir RF3 301</t>
  </si>
  <si>
    <t>Totals of All</t>
  </si>
  <si>
    <t>Due Dates</t>
  </si>
  <si>
    <t>Total FY49</t>
  </si>
  <si>
    <t>FY49</t>
  </si>
  <si>
    <t>Total FY50</t>
  </si>
  <si>
    <t>FY50</t>
  </si>
  <si>
    <t>Total FY51</t>
  </si>
  <si>
    <t>FY51</t>
  </si>
  <si>
    <t>Total FY52</t>
  </si>
  <si>
    <t>FY52</t>
  </si>
  <si>
    <t>Total FY53</t>
  </si>
  <si>
    <t>FY53</t>
  </si>
  <si>
    <t>Total FY54</t>
  </si>
  <si>
    <t>FY54</t>
  </si>
  <si>
    <t>Total FY55</t>
  </si>
  <si>
    <t>FY55</t>
  </si>
  <si>
    <t>Total FY56</t>
  </si>
  <si>
    <t>FY56</t>
  </si>
  <si>
    <t>Total FY57</t>
  </si>
  <si>
    <t>FY57</t>
  </si>
  <si>
    <t>Total FY58</t>
  </si>
  <si>
    <t>FY58</t>
  </si>
  <si>
    <t>Total FY59</t>
  </si>
  <si>
    <t>FY59</t>
  </si>
  <si>
    <t>Total FY60</t>
  </si>
  <si>
    <t>FY60</t>
  </si>
  <si>
    <t>05/05/**</t>
  </si>
  <si>
    <t>03/01/**</t>
  </si>
  <si>
    <t>04/01**</t>
  </si>
  <si>
    <t>AR1-058 7 a millet Sewer principal 2/3</t>
  </si>
  <si>
    <t>05/01/**</t>
  </si>
  <si>
    <t>RF3-335 principal only</t>
  </si>
  <si>
    <t>05/01/18, 30 years</t>
  </si>
  <si>
    <t>RF3-302-2 principal only</t>
  </si>
  <si>
    <t>07/01/**</t>
  </si>
  <si>
    <t>07/01/18, 30 years</t>
  </si>
  <si>
    <t>RF3-365 Bridge Street (upper and lower) principal only</t>
  </si>
  <si>
    <t>20-7-90-5-90.13</t>
  </si>
  <si>
    <t>09/014/21</t>
  </si>
  <si>
    <t>VMBB VT State Revolving Bridge St upper</t>
  </si>
  <si>
    <t>09/01/21, 40 years</t>
  </si>
  <si>
    <t xml:space="preserve">RF3-444-3 Bridge Street (Church St to Bridge) </t>
  </si>
  <si>
    <t>Waste Water</t>
  </si>
  <si>
    <t>RF1-290 Gateway</t>
  </si>
  <si>
    <t>21-7-90-2-90.19</t>
  </si>
  <si>
    <t xml:space="preserve">RF1-101 East Main St. Planning </t>
  </si>
  <si>
    <t xml:space="preserve"> v</t>
  </si>
  <si>
    <t>Loan combined with Highway but these numbers are for just water and sewer</t>
  </si>
  <si>
    <t>Loan combined with Highway but these  numbers are just for the Sewer account.</t>
  </si>
  <si>
    <t>VMBB VT State Revolving Bridge St Middle</t>
  </si>
  <si>
    <t>10/01/22, 40 years</t>
  </si>
  <si>
    <t>Total FY61</t>
  </si>
  <si>
    <t>FY61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</si>
</sst>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3" fontId="0" fillId="0" borderId="0" xfId="0" applyNumberFormat="1"/>
    <xf numFmtId="3" fontId="0" fillId="0" borderId="0" xfId="0" applyNumberFormat="1" applyFill="1"/>
    <xf numFmtId="3" fontId="0" fillId="0" borderId="0" xfId="0" applyNumberFormat="1" applyFill="1" applyAlignment="1">
      <alignment horizontal="left"/>
    </xf>
    <xf numFmtId="3" fontId="0" fillId="0" borderId="0" xfId="0" applyNumberFormat="1" applyAlignment="1">
      <alignment horizontal="left"/>
    </xf>
    <xf numFmtId="0" fontId="1" fillId="0" borderId="0" xfId="0" applyFont="1"/>
    <xf numFmtId="0" fontId="1" fillId="0" borderId="0" xfId="0" quotePrefix="1" applyFont="1"/>
    <xf numFmtId="14" fontId="1" fillId="0" borderId="0" xfId="0" applyNumberFormat="1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7ECB38-3C4B-4547-9CA4-31D6F1EDC449}">
  <dimension ref="A1:CH33"/>
  <sheetViews>
    <sheetView tabSelected="1" workbookViewId="0">
      <pane xSplit="4" ySplit="1" topLeftCell="E4" activePane="bottomRight" state="frozen"/>
      <selection pane="topRight" activeCell="G1" sqref="G1"/>
      <selection pane="bottomLeft" activeCell="A2" sqref="A2"/>
      <selection pane="bottomRight" activeCell="E35" sqref="E35"/>
    </sheetView>
  </sheetViews>
  <sheetFormatPr defaultColWidth="8.85546875" defaultRowHeight="15" x14ac:dyDescent="0.25"/>
  <cols>
    <col min="1" max="1" width="14.28515625" style="1" customWidth="1"/>
    <col min="2" max="2" width="55.140625" style="1" customWidth="1"/>
    <col min="3" max="3" width="16.7109375" style="1" customWidth="1"/>
    <col min="4" max="4" width="16.85546875" style="1" customWidth="1"/>
    <col min="5" max="5" width="47.5703125" style="1" customWidth="1"/>
    <col min="6" max="6" width="28.5703125" style="4" customWidth="1"/>
    <col min="7" max="8" width="11.7109375" style="1" customWidth="1"/>
    <col min="9" max="9" width="10.28515625" style="1" customWidth="1"/>
    <col min="10" max="10" width="14.28515625" style="1" customWidth="1"/>
    <col min="11" max="11" width="13.42578125" style="1" customWidth="1"/>
    <col min="12" max="12" width="11.42578125" style="1" customWidth="1"/>
    <col min="13" max="13" width="11.85546875" style="1" customWidth="1"/>
    <col min="14" max="14" width="10.85546875" style="1" customWidth="1"/>
    <col min="15" max="15" width="8.85546875" style="1"/>
    <col min="16" max="16" width="10.28515625" style="1" customWidth="1"/>
    <col min="17" max="17" width="10.140625" style="1" customWidth="1"/>
    <col min="18" max="20" width="8.85546875" style="1"/>
    <col min="21" max="21" width="10.5703125" style="1" customWidth="1"/>
    <col min="22" max="56" width="8.85546875" style="1"/>
    <col min="57" max="57" width="12.140625" style="1" customWidth="1"/>
    <col min="58" max="58" width="8.85546875" style="1"/>
    <col min="59" max="59" width="13.140625" style="1" customWidth="1"/>
    <col min="60" max="60" width="8.85546875" style="1"/>
    <col min="61" max="61" width="11.28515625" style="1" customWidth="1"/>
    <col min="62" max="16384" width="8.85546875" style="1"/>
  </cols>
  <sheetData>
    <row r="1" spans="1:86" s="2" customFormat="1" x14ac:dyDescent="0.25">
      <c r="D1" s="2" t="s">
        <v>82</v>
      </c>
      <c r="F1" s="3" t="s">
        <v>0</v>
      </c>
      <c r="G1" s="2" t="s">
        <v>1</v>
      </c>
      <c r="H1" s="2" t="s">
        <v>2</v>
      </c>
      <c r="I1" s="2" t="s">
        <v>3</v>
      </c>
      <c r="J1" s="2" t="s">
        <v>4</v>
      </c>
      <c r="K1" s="2" t="s">
        <v>5</v>
      </c>
      <c r="L1" s="2" t="s">
        <v>6</v>
      </c>
      <c r="M1" s="2" t="s">
        <v>7</v>
      </c>
      <c r="N1" s="2" t="s">
        <v>8</v>
      </c>
      <c r="O1" s="2" t="s">
        <v>9</v>
      </c>
      <c r="P1" s="2" t="s">
        <v>10</v>
      </c>
      <c r="Q1" s="2" t="s">
        <v>11</v>
      </c>
      <c r="R1" s="2" t="s">
        <v>12</v>
      </c>
      <c r="S1" s="2" t="s">
        <v>13</v>
      </c>
      <c r="T1" s="2" t="s">
        <v>14</v>
      </c>
      <c r="U1" s="2" t="s">
        <v>15</v>
      </c>
      <c r="V1" s="2" t="s">
        <v>16</v>
      </c>
      <c r="W1" s="2" t="s">
        <v>17</v>
      </c>
      <c r="X1" s="2" t="s">
        <v>18</v>
      </c>
      <c r="Y1" s="2" t="s">
        <v>19</v>
      </c>
      <c r="Z1" s="2" t="s">
        <v>20</v>
      </c>
      <c r="AA1" s="2" t="s">
        <v>21</v>
      </c>
      <c r="AB1" s="2" t="s">
        <v>22</v>
      </c>
      <c r="AC1" s="2" t="s">
        <v>23</v>
      </c>
      <c r="AD1" s="2" t="s">
        <v>24</v>
      </c>
      <c r="AE1" s="2" t="s">
        <v>25</v>
      </c>
      <c r="AF1" s="2" t="s">
        <v>26</v>
      </c>
      <c r="AG1" s="2" t="s">
        <v>27</v>
      </c>
      <c r="AH1" s="2" t="s">
        <v>28</v>
      </c>
      <c r="AI1" s="2" t="s">
        <v>29</v>
      </c>
      <c r="AJ1" s="2" t="s">
        <v>30</v>
      </c>
      <c r="AK1" s="2" t="s">
        <v>31</v>
      </c>
      <c r="AL1" s="2" t="s">
        <v>32</v>
      </c>
      <c r="AM1" s="2" t="s">
        <v>33</v>
      </c>
      <c r="AN1" s="2" t="s">
        <v>34</v>
      </c>
      <c r="AO1" s="2" t="s">
        <v>35</v>
      </c>
      <c r="AP1" s="2" t="s">
        <v>36</v>
      </c>
      <c r="AQ1" s="2" t="s">
        <v>37</v>
      </c>
      <c r="AR1" s="2" t="s">
        <v>38</v>
      </c>
      <c r="AS1" s="2" t="s">
        <v>39</v>
      </c>
      <c r="AT1" s="2" t="s">
        <v>40</v>
      </c>
      <c r="AU1" s="2" t="s">
        <v>41</v>
      </c>
      <c r="AV1" s="2" t="s">
        <v>42</v>
      </c>
      <c r="AW1" s="2" t="s">
        <v>43</v>
      </c>
      <c r="AX1" s="2" t="s">
        <v>44</v>
      </c>
      <c r="AY1" s="2" t="s">
        <v>45</v>
      </c>
      <c r="AZ1" s="2" t="s">
        <v>46</v>
      </c>
      <c r="BA1" s="2" t="s">
        <v>47</v>
      </c>
      <c r="BB1" s="2" t="s">
        <v>48</v>
      </c>
      <c r="BC1" s="2" t="s">
        <v>49</v>
      </c>
      <c r="BD1" s="2" t="s">
        <v>50</v>
      </c>
      <c r="BE1" s="2" t="s">
        <v>51</v>
      </c>
      <c r="BF1" s="2" t="s">
        <v>52</v>
      </c>
      <c r="BG1" s="2" t="s">
        <v>53</v>
      </c>
      <c r="BH1" s="2" t="s">
        <v>54</v>
      </c>
      <c r="BI1" s="2" t="s">
        <v>83</v>
      </c>
      <c r="BJ1" s="2" t="s">
        <v>84</v>
      </c>
      <c r="BK1" s="2" t="s">
        <v>85</v>
      </c>
      <c r="BL1" s="2" t="s">
        <v>86</v>
      </c>
      <c r="BM1" s="2" t="s">
        <v>87</v>
      </c>
      <c r="BN1" s="2" t="s">
        <v>88</v>
      </c>
      <c r="BO1" s="2" t="s">
        <v>89</v>
      </c>
      <c r="BP1" s="2" t="s">
        <v>90</v>
      </c>
      <c r="BQ1" s="2" t="s">
        <v>91</v>
      </c>
      <c r="BR1" s="2" t="s">
        <v>92</v>
      </c>
      <c r="BS1" s="2" t="s">
        <v>93</v>
      </c>
      <c r="BT1" s="2" t="s">
        <v>94</v>
      </c>
      <c r="BU1" s="2" t="s">
        <v>95</v>
      </c>
      <c r="BV1" s="2" t="s">
        <v>96</v>
      </c>
      <c r="BW1" s="2" t="s">
        <v>97</v>
      </c>
      <c r="BX1" s="2" t="s">
        <v>98</v>
      </c>
      <c r="BY1" s="2" t="s">
        <v>99</v>
      </c>
      <c r="BZ1" s="2" t="s">
        <v>100</v>
      </c>
      <c r="CA1" s="2" t="s">
        <v>101</v>
      </c>
      <c r="CB1" s="2" t="s">
        <v>102</v>
      </c>
      <c r="CC1" s="2" t="s">
        <v>103</v>
      </c>
      <c r="CD1" s="2" t="s">
        <v>104</v>
      </c>
      <c r="CE1" s="2" t="s">
        <v>105</v>
      </c>
      <c r="CF1" s="2" t="s">
        <v>106</v>
      </c>
      <c r="CG1" s="2" t="s">
        <v>132</v>
      </c>
      <c r="CH1" s="2" t="s">
        <v>133</v>
      </c>
    </row>
    <row r="2" spans="1:86" x14ac:dyDescent="0.25">
      <c r="A2" s="1" t="s">
        <v>55</v>
      </c>
      <c r="B2" s="1" t="s">
        <v>60</v>
      </c>
      <c r="C2" s="5" t="s">
        <v>57</v>
      </c>
      <c r="D2" s="5" t="s">
        <v>107</v>
      </c>
      <c r="E2" s="5" t="s">
        <v>59</v>
      </c>
      <c r="F2" s="4">
        <v>129285</v>
      </c>
      <c r="G2" s="1">
        <v>27832.47</v>
      </c>
      <c r="H2" s="1">
        <v>25857</v>
      </c>
      <c r="I2" s="1">
        <v>27338.61</v>
      </c>
      <c r="J2" s="1">
        <v>25857</v>
      </c>
      <c r="K2" s="1">
        <v>26846.52</v>
      </c>
      <c r="L2" s="1">
        <v>25857</v>
      </c>
      <c r="M2" s="1">
        <v>26349.98</v>
      </c>
      <c r="N2" s="1">
        <v>25857</v>
      </c>
    </row>
    <row r="3" spans="1:86" x14ac:dyDescent="0.25">
      <c r="B3" s="1" t="s">
        <v>58</v>
      </c>
      <c r="C3" s="5" t="s">
        <v>61</v>
      </c>
      <c r="D3" s="5"/>
      <c r="E3" s="5" t="s">
        <v>62</v>
      </c>
      <c r="H3" s="1">
        <v>1975.47</v>
      </c>
      <c r="J3" s="1">
        <v>1481.61</v>
      </c>
      <c r="L3" s="1">
        <v>989.52</v>
      </c>
      <c r="N3" s="1">
        <v>492.98</v>
      </c>
    </row>
    <row r="5" spans="1:86" x14ac:dyDescent="0.25">
      <c r="A5" s="1" t="s">
        <v>63</v>
      </c>
      <c r="B5" s="1" t="s">
        <v>64</v>
      </c>
      <c r="C5" s="1" t="s">
        <v>65</v>
      </c>
      <c r="D5" s="1" t="s">
        <v>108</v>
      </c>
      <c r="E5" s="1" t="s">
        <v>66</v>
      </c>
      <c r="F5" s="4">
        <v>283684.06</v>
      </c>
      <c r="G5" s="1">
        <v>22220</v>
      </c>
      <c r="H5" s="1">
        <v>20125.599999999999</v>
      </c>
      <c r="I5" s="1">
        <v>22220</v>
      </c>
      <c r="J5" s="1">
        <v>20528.009999999998</v>
      </c>
      <c r="K5" s="1">
        <v>22220</v>
      </c>
      <c r="L5" s="1">
        <v>20938.669999999998</v>
      </c>
      <c r="M5" s="1">
        <v>22220</v>
      </c>
      <c r="N5" s="1">
        <v>21357.34</v>
      </c>
      <c r="O5" s="1">
        <v>22220</v>
      </c>
      <c r="P5" s="1">
        <v>21784.51</v>
      </c>
    </row>
    <row r="6" spans="1:86" x14ac:dyDescent="0.25">
      <c r="E6" s="1" t="s">
        <v>67</v>
      </c>
      <c r="H6" s="1">
        <v>2094.6799999999998</v>
      </c>
      <c r="J6" s="1">
        <v>1692.17</v>
      </c>
      <c r="L6" s="1">
        <v>1281.6099999999999</v>
      </c>
      <c r="N6" s="1">
        <v>862.84</v>
      </c>
      <c r="P6" s="1">
        <v>435.69</v>
      </c>
    </row>
    <row r="8" spans="1:86" x14ac:dyDescent="0.25">
      <c r="A8" s="1" t="s">
        <v>63</v>
      </c>
      <c r="B8" s="1" t="s">
        <v>126</v>
      </c>
      <c r="C8" s="1" t="s">
        <v>68</v>
      </c>
      <c r="D8" s="1" t="s">
        <v>109</v>
      </c>
      <c r="E8" s="1" t="s">
        <v>69</v>
      </c>
      <c r="F8" s="4">
        <v>120809.81</v>
      </c>
      <c r="G8" s="1">
        <v>12081</v>
      </c>
      <c r="H8" s="1">
        <v>12080.98</v>
      </c>
      <c r="I8" s="1">
        <v>12081</v>
      </c>
      <c r="J8" s="1">
        <v>12080.98</v>
      </c>
      <c r="K8" s="1">
        <v>12081</v>
      </c>
      <c r="L8" s="1">
        <v>12080.99</v>
      </c>
      <c r="M8" s="1">
        <v>12081</v>
      </c>
      <c r="N8" s="1">
        <v>12080.99</v>
      </c>
      <c r="O8" s="1">
        <v>12081</v>
      </c>
      <c r="P8" s="1">
        <v>12080.99</v>
      </c>
      <c r="Q8" s="1">
        <v>12081</v>
      </c>
      <c r="R8" s="1">
        <v>12080.99</v>
      </c>
    </row>
    <row r="9" spans="1:86" x14ac:dyDescent="0.25">
      <c r="E9" s="1" t="s">
        <v>70</v>
      </c>
    </row>
    <row r="11" spans="1:86" x14ac:dyDescent="0.25">
      <c r="A11" s="1" t="s">
        <v>63</v>
      </c>
      <c r="B11" s="1" t="s">
        <v>110</v>
      </c>
      <c r="C11" s="1" t="s">
        <v>71</v>
      </c>
      <c r="D11" s="1" t="s">
        <v>111</v>
      </c>
      <c r="E11" s="1" t="s">
        <v>72</v>
      </c>
      <c r="F11" s="4">
        <v>348000</v>
      </c>
      <c r="G11" s="1">
        <v>21138.799999999999</v>
      </c>
      <c r="H11" s="1">
        <v>14092.6</v>
      </c>
      <c r="I11" s="1">
        <v>21138.799999999999</v>
      </c>
      <c r="J11" s="1">
        <v>14092.6</v>
      </c>
      <c r="K11" s="1">
        <v>21138.799999999999</v>
      </c>
      <c r="L11" s="1">
        <v>14092.6</v>
      </c>
      <c r="M11" s="1">
        <v>21138.799999999999</v>
      </c>
      <c r="N11" s="1">
        <v>14092.6</v>
      </c>
      <c r="O11" s="1">
        <v>21138.799999999999</v>
      </c>
      <c r="P11" s="1">
        <v>14092.6</v>
      </c>
      <c r="Q11" s="1">
        <v>21138.799999999999</v>
      </c>
      <c r="R11" s="1">
        <v>14092.6</v>
      </c>
      <c r="S11" s="1">
        <v>21138.799999999999</v>
      </c>
      <c r="T11" s="1">
        <v>14092.6</v>
      </c>
      <c r="U11" s="1">
        <v>21138.799999999999</v>
      </c>
      <c r="V11" s="1">
        <v>14092.6</v>
      </c>
      <c r="W11" s="1">
        <v>21138.799999999999</v>
      </c>
      <c r="X11" s="1">
        <v>14092.6</v>
      </c>
      <c r="Y11" s="1">
        <v>21138.799999999999</v>
      </c>
      <c r="Z11" s="1">
        <v>14092.6</v>
      </c>
      <c r="AA11" s="1">
        <v>21138.799999999999</v>
      </c>
      <c r="AB11" s="1">
        <v>14092.6</v>
      </c>
    </row>
    <row r="12" spans="1:86" x14ac:dyDescent="0.25">
      <c r="B12" s="1" t="s">
        <v>129</v>
      </c>
    </row>
    <row r="14" spans="1:86" x14ac:dyDescent="0.25">
      <c r="A14" s="1" t="s">
        <v>73</v>
      </c>
      <c r="B14" s="1" t="s">
        <v>74</v>
      </c>
      <c r="C14" s="1" t="s">
        <v>75</v>
      </c>
      <c r="G14" s="1">
        <v>67320</v>
      </c>
      <c r="H14" s="1">
        <v>46800</v>
      </c>
      <c r="I14" s="1">
        <v>65637</v>
      </c>
      <c r="J14" s="1">
        <v>46800</v>
      </c>
      <c r="K14" s="1">
        <v>63875</v>
      </c>
      <c r="L14" s="1">
        <v>46800</v>
      </c>
      <c r="M14" s="1">
        <v>62041</v>
      </c>
      <c r="N14" s="1">
        <v>46800</v>
      </c>
      <c r="O14" s="1">
        <v>60139</v>
      </c>
      <c r="P14" s="1">
        <v>46800</v>
      </c>
      <c r="Q14" s="1">
        <v>58178</v>
      </c>
      <c r="R14" s="1">
        <v>46800</v>
      </c>
      <c r="S14" s="1">
        <v>56173</v>
      </c>
      <c r="T14" s="1">
        <v>46800</v>
      </c>
      <c r="U14" s="1">
        <v>54105</v>
      </c>
      <c r="V14" s="1">
        <v>46800</v>
      </c>
      <c r="W14" s="1">
        <v>52051</v>
      </c>
      <c r="X14" s="1">
        <v>46800</v>
      </c>
      <c r="Y14" s="1">
        <v>49934</v>
      </c>
      <c r="Z14" s="1">
        <v>46800</v>
      </c>
      <c r="AA14" s="1">
        <v>44229</v>
      </c>
      <c r="AB14" s="1">
        <v>44200</v>
      </c>
    </row>
    <row r="15" spans="1:86" x14ac:dyDescent="0.25">
      <c r="B15" s="1" t="s">
        <v>76</v>
      </c>
      <c r="C15" s="1" t="s">
        <v>56</v>
      </c>
      <c r="H15" s="1">
        <v>20520.240000000002</v>
      </c>
      <c r="J15" s="1">
        <v>18836.96</v>
      </c>
      <c r="L15" s="1">
        <v>17074.72</v>
      </c>
      <c r="N15" s="1">
        <v>15240.68</v>
      </c>
      <c r="P15" s="1">
        <v>13338.52</v>
      </c>
      <c r="R15" s="1">
        <v>11378.12</v>
      </c>
      <c r="T15" s="1">
        <v>9373</v>
      </c>
      <c r="V15" s="1">
        <v>7304.96</v>
      </c>
      <c r="X15" s="1">
        <v>5250.96</v>
      </c>
      <c r="Z15" s="1">
        <v>3134.44</v>
      </c>
      <c r="AB15" s="1">
        <v>29</v>
      </c>
    </row>
    <row r="16" spans="1:86" x14ac:dyDescent="0.25">
      <c r="B16" s="1" t="s">
        <v>128</v>
      </c>
    </row>
    <row r="18" spans="1:86" x14ac:dyDescent="0.25">
      <c r="A18" s="1" t="s">
        <v>55</v>
      </c>
      <c r="B18" s="1" t="s">
        <v>112</v>
      </c>
      <c r="C18" s="5" t="s">
        <v>77</v>
      </c>
      <c r="D18" s="5" t="s">
        <v>111</v>
      </c>
      <c r="E18" s="5" t="s">
        <v>78</v>
      </c>
      <c r="F18" s="4">
        <v>729058.51</v>
      </c>
      <c r="G18" s="1">
        <v>25139.95</v>
      </c>
      <c r="H18" s="1">
        <v>25139.95</v>
      </c>
      <c r="I18" s="1">
        <v>25139.95</v>
      </c>
      <c r="J18" s="1">
        <v>25139.95</v>
      </c>
      <c r="K18" s="1">
        <v>25139.95</v>
      </c>
      <c r="L18" s="1">
        <v>25139.95</v>
      </c>
      <c r="M18" s="1">
        <v>25139.95</v>
      </c>
      <c r="N18" s="1">
        <v>25139.95</v>
      </c>
      <c r="O18" s="1">
        <v>25139.95</v>
      </c>
      <c r="P18" s="1">
        <v>25139.95</v>
      </c>
      <c r="Q18" s="1">
        <v>25139.95</v>
      </c>
      <c r="R18" s="1">
        <v>25139.95</v>
      </c>
      <c r="S18" s="1">
        <v>25139.95</v>
      </c>
      <c r="T18" s="1">
        <v>25139.95</v>
      </c>
      <c r="U18" s="1">
        <v>25139.95</v>
      </c>
      <c r="V18" s="1">
        <v>25139.95</v>
      </c>
      <c r="W18" s="1">
        <v>25139.95</v>
      </c>
      <c r="X18" s="1">
        <v>25139.95</v>
      </c>
      <c r="Y18" s="1">
        <v>25139.95</v>
      </c>
      <c r="Z18" s="1">
        <v>25139.95</v>
      </c>
      <c r="AA18" s="1">
        <v>25139.95</v>
      </c>
      <c r="AB18" s="1">
        <v>25139.95</v>
      </c>
      <c r="AC18" s="1">
        <v>25139.95</v>
      </c>
      <c r="AD18" s="1">
        <v>25139.95</v>
      </c>
      <c r="AE18" s="1">
        <v>25139.95</v>
      </c>
      <c r="AF18" s="1">
        <v>25139.95</v>
      </c>
      <c r="AG18" s="1">
        <v>25139.95</v>
      </c>
      <c r="AH18" s="1">
        <v>25139.95</v>
      </c>
      <c r="AI18" s="1">
        <v>25139.95</v>
      </c>
      <c r="AJ18" s="1">
        <v>25139.95</v>
      </c>
      <c r="AK18" s="1">
        <v>25139.95</v>
      </c>
      <c r="AL18" s="1">
        <v>25139.95</v>
      </c>
      <c r="AM18" s="1">
        <v>25139.95</v>
      </c>
      <c r="AN18" s="1">
        <v>25139.95</v>
      </c>
      <c r="AO18" s="1">
        <v>25139.95</v>
      </c>
      <c r="AP18" s="1">
        <v>25139.95</v>
      </c>
      <c r="AQ18" s="1">
        <v>25139.95</v>
      </c>
      <c r="AR18" s="1">
        <v>25139.95</v>
      </c>
      <c r="AS18" s="1">
        <v>25139.95</v>
      </c>
      <c r="AT18" s="1">
        <v>25139.95</v>
      </c>
      <c r="AU18" s="1">
        <v>25139.95</v>
      </c>
      <c r="AV18" s="1">
        <v>25139.95</v>
      </c>
      <c r="AW18" s="1">
        <v>25139.95</v>
      </c>
      <c r="AX18" s="1">
        <v>25139.95</v>
      </c>
      <c r="AY18" s="1">
        <v>25139.95</v>
      </c>
      <c r="AZ18" s="1">
        <v>25139.95</v>
      </c>
      <c r="BA18" s="1">
        <v>25139.95</v>
      </c>
      <c r="BB18" s="1">
        <v>25139.95</v>
      </c>
      <c r="BC18" s="1">
        <v>25139.95</v>
      </c>
      <c r="BD18" s="1">
        <v>25139.95</v>
      </c>
      <c r="BE18" s="1">
        <v>25139.95</v>
      </c>
      <c r="BF18" s="1">
        <v>25139.95</v>
      </c>
    </row>
    <row r="19" spans="1:86" x14ac:dyDescent="0.25">
      <c r="C19" s="5"/>
      <c r="D19" s="5"/>
      <c r="E19" s="6" t="s">
        <v>113</v>
      </c>
    </row>
    <row r="21" spans="1:86" x14ac:dyDescent="0.25">
      <c r="A21" s="1" t="s">
        <v>55</v>
      </c>
      <c r="B21" s="1" t="s">
        <v>114</v>
      </c>
      <c r="C21" s="5" t="s">
        <v>79</v>
      </c>
      <c r="D21" s="5" t="s">
        <v>115</v>
      </c>
      <c r="E21" s="5" t="s">
        <v>80</v>
      </c>
      <c r="F21" s="4">
        <v>1093440.8700000001</v>
      </c>
      <c r="G21" s="1">
        <v>37704.86</v>
      </c>
      <c r="H21" s="1">
        <v>37704.86</v>
      </c>
      <c r="I21" s="1">
        <v>37704.86</v>
      </c>
      <c r="J21" s="1">
        <v>37704.86</v>
      </c>
      <c r="K21" s="1">
        <v>37704.86</v>
      </c>
      <c r="L21" s="1">
        <v>37704.86</v>
      </c>
      <c r="M21" s="1">
        <v>37704.86</v>
      </c>
      <c r="N21" s="1">
        <v>37704.86</v>
      </c>
      <c r="O21" s="1">
        <v>37704.86</v>
      </c>
      <c r="P21" s="1">
        <v>37704.86</v>
      </c>
      <c r="Q21" s="1">
        <v>37704.86</v>
      </c>
      <c r="R21" s="1">
        <v>37704.86</v>
      </c>
      <c r="S21" s="1">
        <v>37704.86</v>
      </c>
      <c r="T21" s="1">
        <v>37704.86</v>
      </c>
      <c r="U21" s="1">
        <v>37704.86</v>
      </c>
      <c r="V21" s="1">
        <v>37704.86</v>
      </c>
      <c r="W21" s="1">
        <v>37704.86</v>
      </c>
      <c r="X21" s="1">
        <v>37704.86</v>
      </c>
      <c r="Y21" s="1">
        <v>37704.86</v>
      </c>
      <c r="Z21" s="1">
        <v>37704.86</v>
      </c>
      <c r="AA21" s="1">
        <v>37704.86</v>
      </c>
      <c r="AB21" s="1">
        <v>37704.86</v>
      </c>
      <c r="AC21" s="1">
        <v>37704.86</v>
      </c>
      <c r="AD21" s="1">
        <v>37704.86</v>
      </c>
      <c r="AE21" s="1">
        <v>37704.86</v>
      </c>
      <c r="AF21" s="1">
        <v>37704.86</v>
      </c>
      <c r="AG21" s="1">
        <v>37704.86</v>
      </c>
      <c r="AH21" s="1">
        <v>37704.86</v>
      </c>
      <c r="AI21" s="1">
        <v>37704.86</v>
      </c>
      <c r="AJ21" s="1">
        <v>37704.86</v>
      </c>
      <c r="AK21" s="1">
        <v>37704.86</v>
      </c>
      <c r="AL21" s="1">
        <v>37704.86</v>
      </c>
      <c r="AM21" s="1">
        <v>37704.86</v>
      </c>
      <c r="AN21" s="1">
        <v>37704.86</v>
      </c>
      <c r="AO21" s="1">
        <v>37704.86</v>
      </c>
      <c r="AP21" s="1">
        <v>37704.86</v>
      </c>
      <c r="AQ21" s="1">
        <v>37704.86</v>
      </c>
      <c r="AR21" s="1">
        <v>37704.86</v>
      </c>
      <c r="AS21" s="1">
        <v>37704.86</v>
      </c>
      <c r="AT21" s="1">
        <v>37704.86</v>
      </c>
      <c r="AU21" s="1">
        <v>37704.86</v>
      </c>
      <c r="AV21" s="1">
        <v>37704.86</v>
      </c>
      <c r="AW21" s="1">
        <v>37704.86</v>
      </c>
      <c r="AX21" s="1">
        <v>37704.86</v>
      </c>
      <c r="AY21" s="1">
        <v>37704.86</v>
      </c>
      <c r="AZ21" s="1">
        <v>37704.86</v>
      </c>
      <c r="BA21" s="1">
        <v>37704.86</v>
      </c>
      <c r="BB21" s="1">
        <v>37704.86</v>
      </c>
      <c r="BC21" s="1">
        <v>37704.86</v>
      </c>
      <c r="BD21" s="1">
        <v>37704.86</v>
      </c>
      <c r="BE21" s="1">
        <v>37704.86</v>
      </c>
      <c r="BF21" s="1">
        <v>37704.86</v>
      </c>
      <c r="BG21" s="1">
        <v>37704.86</v>
      </c>
      <c r="BH21" s="1">
        <v>37704.86</v>
      </c>
    </row>
    <row r="22" spans="1:86" x14ac:dyDescent="0.25">
      <c r="C22" s="5"/>
      <c r="D22" s="5"/>
      <c r="E22" s="6" t="s">
        <v>116</v>
      </c>
    </row>
    <row r="23" spans="1:86" x14ac:dyDescent="0.25">
      <c r="C23" s="5"/>
      <c r="D23" s="5"/>
      <c r="E23" s="6"/>
    </row>
    <row r="24" spans="1:86" x14ac:dyDescent="0.25">
      <c r="A24" s="1" t="s">
        <v>55</v>
      </c>
      <c r="B24" s="1" t="s">
        <v>117</v>
      </c>
      <c r="C24" s="5" t="s">
        <v>118</v>
      </c>
      <c r="D24" s="5" t="s">
        <v>119</v>
      </c>
      <c r="E24" s="6" t="s">
        <v>120</v>
      </c>
      <c r="F24" s="4">
        <v>394614.11</v>
      </c>
      <c r="G24" s="1">
        <v>9865.35</v>
      </c>
      <c r="H24" s="1">
        <v>9865.35</v>
      </c>
      <c r="I24" s="1">
        <v>9865.35</v>
      </c>
      <c r="J24" s="1">
        <v>9865.35</v>
      </c>
      <c r="K24" s="1">
        <v>9865.35</v>
      </c>
      <c r="L24" s="1">
        <v>9865.35</v>
      </c>
      <c r="M24" s="1">
        <v>9865.35</v>
      </c>
      <c r="N24" s="1">
        <v>9865.35</v>
      </c>
      <c r="O24" s="1">
        <v>9865.35</v>
      </c>
      <c r="P24" s="1">
        <v>9865.35</v>
      </c>
      <c r="Q24" s="1">
        <v>9865.35</v>
      </c>
      <c r="R24" s="1">
        <v>9865.35</v>
      </c>
      <c r="S24" s="1">
        <v>9865.35</v>
      </c>
      <c r="T24" s="1">
        <v>9865.35</v>
      </c>
      <c r="U24" s="1">
        <v>9865.35</v>
      </c>
      <c r="V24" s="1">
        <v>9865.35</v>
      </c>
      <c r="W24" s="1">
        <v>9865.35</v>
      </c>
      <c r="X24" s="1">
        <v>9865.35</v>
      </c>
      <c r="Y24" s="1">
        <v>9865.35</v>
      </c>
      <c r="Z24" s="1">
        <v>9865.35</v>
      </c>
      <c r="AA24" s="1">
        <v>9865.35</v>
      </c>
      <c r="AB24" s="1">
        <v>9865.35</v>
      </c>
      <c r="AC24" s="1">
        <v>9865.35</v>
      </c>
      <c r="AD24" s="1">
        <v>9865.35</v>
      </c>
      <c r="AE24" s="1">
        <v>9865.35</v>
      </c>
      <c r="AF24" s="1">
        <v>9865.35</v>
      </c>
      <c r="AG24" s="1">
        <v>9865.35</v>
      </c>
      <c r="AH24" s="1">
        <v>9865.35</v>
      </c>
      <c r="AI24" s="1">
        <v>9865.35</v>
      </c>
      <c r="AJ24" s="1">
        <v>9865.35</v>
      </c>
      <c r="AK24" s="1">
        <v>9865.35</v>
      </c>
      <c r="AL24" s="1">
        <v>9865.35</v>
      </c>
      <c r="AM24" s="1">
        <v>9865.35</v>
      </c>
      <c r="AN24" s="1">
        <v>9865.35</v>
      </c>
      <c r="AO24" s="1">
        <v>9865.35</v>
      </c>
      <c r="AP24" s="1">
        <v>9865.35</v>
      </c>
      <c r="AQ24" s="1">
        <v>9865.35</v>
      </c>
      <c r="AR24" s="1">
        <v>9865.35</v>
      </c>
      <c r="AS24" s="1">
        <v>9865.35</v>
      </c>
      <c r="AT24" s="1">
        <v>9865.35</v>
      </c>
      <c r="AU24" s="1">
        <v>9865.35</v>
      </c>
      <c r="AV24" s="1">
        <v>9865.35</v>
      </c>
      <c r="AW24" s="1">
        <v>9865.35</v>
      </c>
      <c r="AX24" s="1">
        <v>9865.35</v>
      </c>
      <c r="AY24" s="1">
        <v>9865.35</v>
      </c>
      <c r="AZ24" s="1">
        <v>9865.35</v>
      </c>
      <c r="BA24" s="1">
        <v>9865.35</v>
      </c>
      <c r="BB24" s="1">
        <v>9865.35</v>
      </c>
      <c r="BC24" s="1">
        <v>9865.35</v>
      </c>
      <c r="BD24" s="1">
        <v>9865.35</v>
      </c>
      <c r="BE24" s="1">
        <v>9865.35</v>
      </c>
      <c r="BF24" s="1">
        <v>9865.35</v>
      </c>
      <c r="BG24" s="1">
        <v>9865.35</v>
      </c>
      <c r="BH24" s="1">
        <v>9865.35</v>
      </c>
      <c r="BI24" s="1">
        <v>9865.35</v>
      </c>
      <c r="BJ24" s="1">
        <v>9865.35</v>
      </c>
      <c r="BK24" s="1">
        <v>9865.35</v>
      </c>
      <c r="BL24" s="1">
        <v>9865.35</v>
      </c>
      <c r="BM24" s="1">
        <v>9865.35</v>
      </c>
      <c r="BN24" s="1">
        <v>9865.35</v>
      </c>
      <c r="BO24" s="1">
        <v>9865.35</v>
      </c>
      <c r="BP24" s="1">
        <v>9865.35</v>
      </c>
      <c r="BQ24" s="1">
        <v>9865.35</v>
      </c>
      <c r="BR24" s="1">
        <v>9865.35</v>
      </c>
      <c r="BS24" s="1">
        <v>9865.35</v>
      </c>
      <c r="BT24" s="1">
        <v>9865.35</v>
      </c>
      <c r="BU24" s="1">
        <v>9865.35</v>
      </c>
      <c r="BV24" s="1">
        <v>9865.35</v>
      </c>
      <c r="BW24" s="1">
        <v>9865.35</v>
      </c>
      <c r="BX24" s="1">
        <v>9865.35</v>
      </c>
      <c r="BY24" s="1">
        <v>9865.35</v>
      </c>
      <c r="BZ24" s="1">
        <v>9865.35</v>
      </c>
      <c r="CA24" s="1">
        <v>9865.35</v>
      </c>
      <c r="CB24" s="1">
        <v>9865.35</v>
      </c>
      <c r="CC24" s="1">
        <v>9865.35</v>
      </c>
      <c r="CD24" s="1">
        <v>9865.35</v>
      </c>
      <c r="CE24" s="1">
        <v>9865.35</v>
      </c>
      <c r="CF24" s="1">
        <v>9865.35</v>
      </c>
    </row>
    <row r="25" spans="1:86" x14ac:dyDescent="0.25">
      <c r="C25" s="5"/>
      <c r="D25" s="5"/>
      <c r="E25" s="6" t="s">
        <v>121</v>
      </c>
    </row>
    <row r="26" spans="1:86" x14ac:dyDescent="0.25">
      <c r="C26" s="5"/>
      <c r="D26" s="5"/>
      <c r="E26" s="6"/>
    </row>
    <row r="27" spans="1:86" x14ac:dyDescent="0.25">
      <c r="A27" s="1" t="s">
        <v>55</v>
      </c>
      <c r="B27" s="1" t="s">
        <v>122</v>
      </c>
      <c r="C27" s="5"/>
      <c r="D27" s="7">
        <v>44835</v>
      </c>
      <c r="E27" s="6" t="s">
        <v>130</v>
      </c>
      <c r="F27" s="4">
        <v>400000</v>
      </c>
      <c r="I27" s="2">
        <v>2500</v>
      </c>
      <c r="J27" s="2">
        <v>2500</v>
      </c>
      <c r="K27" s="2">
        <v>2500</v>
      </c>
      <c r="L27" s="2">
        <v>2500</v>
      </c>
      <c r="M27" s="2">
        <v>2500</v>
      </c>
      <c r="N27" s="2">
        <v>2500</v>
      </c>
      <c r="O27" s="2">
        <v>2500</v>
      </c>
      <c r="P27" s="2">
        <v>2500</v>
      </c>
      <c r="Q27" s="2">
        <v>2500</v>
      </c>
      <c r="R27" s="2">
        <v>2500</v>
      </c>
      <c r="S27" s="2">
        <v>2500</v>
      </c>
      <c r="T27" s="2">
        <v>2500</v>
      </c>
      <c r="U27" s="2">
        <v>2500</v>
      </c>
      <c r="V27" s="2">
        <v>2500</v>
      </c>
      <c r="W27" s="2">
        <v>2500</v>
      </c>
      <c r="X27" s="2">
        <v>2500</v>
      </c>
      <c r="Y27" s="2">
        <v>2500</v>
      </c>
      <c r="Z27" s="2">
        <v>2500</v>
      </c>
      <c r="AA27" s="2">
        <v>2500</v>
      </c>
      <c r="AB27" s="2">
        <v>2500</v>
      </c>
      <c r="AC27" s="2">
        <v>2500</v>
      </c>
      <c r="AD27" s="2">
        <v>2500</v>
      </c>
      <c r="AE27" s="2">
        <v>2500</v>
      </c>
      <c r="AF27" s="2">
        <v>2500</v>
      </c>
      <c r="AG27" s="2">
        <v>2500</v>
      </c>
      <c r="AH27" s="2">
        <v>2500</v>
      </c>
      <c r="AI27" s="2">
        <v>2500</v>
      </c>
      <c r="AJ27" s="2">
        <v>2500</v>
      </c>
      <c r="AK27" s="2">
        <v>2500</v>
      </c>
      <c r="AL27" s="2">
        <v>2500</v>
      </c>
      <c r="AM27" s="2">
        <v>2500</v>
      </c>
      <c r="AN27" s="2">
        <v>2500</v>
      </c>
      <c r="AO27" s="2">
        <v>2500</v>
      </c>
      <c r="AP27" s="2">
        <v>2500</v>
      </c>
      <c r="AQ27" s="2">
        <v>2500</v>
      </c>
      <c r="AR27" s="2">
        <v>2500</v>
      </c>
      <c r="AS27" s="2">
        <v>2500</v>
      </c>
      <c r="AT27" s="2">
        <v>2500</v>
      </c>
      <c r="AU27" s="2">
        <v>2500</v>
      </c>
      <c r="AV27" s="2">
        <v>2500</v>
      </c>
      <c r="AW27" s="2">
        <v>2500</v>
      </c>
      <c r="AX27" s="2">
        <v>2500</v>
      </c>
      <c r="AY27" s="2">
        <v>2500</v>
      </c>
      <c r="AZ27" s="2">
        <v>2500</v>
      </c>
      <c r="BA27" s="2">
        <v>2500</v>
      </c>
      <c r="BB27" s="2">
        <v>2500</v>
      </c>
      <c r="BC27" s="2">
        <v>2500</v>
      </c>
      <c r="BD27" s="2">
        <v>2500</v>
      </c>
      <c r="BE27" s="2">
        <v>2500</v>
      </c>
      <c r="BF27" s="2">
        <v>2500</v>
      </c>
      <c r="BG27" s="2">
        <v>2500</v>
      </c>
      <c r="BH27" s="2">
        <v>2500</v>
      </c>
      <c r="BI27" s="2">
        <v>2500</v>
      </c>
      <c r="BJ27" s="2">
        <v>2500</v>
      </c>
      <c r="BK27" s="2">
        <v>2500</v>
      </c>
      <c r="BL27" s="2">
        <v>2500</v>
      </c>
      <c r="BM27" s="2">
        <v>2500</v>
      </c>
      <c r="BN27" s="2">
        <v>2500</v>
      </c>
      <c r="BO27" s="2">
        <v>2500</v>
      </c>
      <c r="BP27" s="2">
        <v>2500</v>
      </c>
      <c r="BQ27" s="2">
        <v>2500</v>
      </c>
      <c r="BR27" s="2">
        <v>2500</v>
      </c>
      <c r="BS27" s="2">
        <v>2500</v>
      </c>
      <c r="BT27" s="2">
        <v>2500</v>
      </c>
      <c r="BU27" s="2">
        <v>2500</v>
      </c>
      <c r="BV27" s="2">
        <v>2500</v>
      </c>
      <c r="BW27" s="2">
        <v>2500</v>
      </c>
      <c r="BX27" s="2">
        <v>2500</v>
      </c>
      <c r="BY27" s="2">
        <v>2500</v>
      </c>
      <c r="BZ27" s="2">
        <v>2500</v>
      </c>
      <c r="CA27" s="2">
        <v>2500</v>
      </c>
      <c r="CB27" s="2">
        <v>2500</v>
      </c>
      <c r="CC27" s="2">
        <v>2500</v>
      </c>
      <c r="CD27" s="2">
        <v>2500</v>
      </c>
      <c r="CE27" s="2">
        <v>2500</v>
      </c>
      <c r="CF27" s="2">
        <v>2500</v>
      </c>
      <c r="CG27" s="2">
        <v>2500</v>
      </c>
      <c r="CH27" s="2">
        <v>2500</v>
      </c>
    </row>
    <row r="28" spans="1:86" x14ac:dyDescent="0.25">
      <c r="C28" s="5"/>
      <c r="D28" s="5"/>
      <c r="E28" s="6" t="s">
        <v>131</v>
      </c>
    </row>
    <row r="29" spans="1:86" x14ac:dyDescent="0.25">
      <c r="A29" s="1" t="s">
        <v>123</v>
      </c>
      <c r="B29" s="1" t="s">
        <v>124</v>
      </c>
      <c r="C29" s="5" t="s">
        <v>125</v>
      </c>
      <c r="D29" s="5"/>
      <c r="E29" s="6"/>
    </row>
    <row r="31" spans="1:86" x14ac:dyDescent="0.25">
      <c r="A31" s="1" t="s">
        <v>81</v>
      </c>
      <c r="F31" s="4">
        <f t="shared" ref="F31:BQ31" si="0">SUM(F2:F30)</f>
        <v>3498892.36</v>
      </c>
      <c r="G31" s="4">
        <f t="shared" si="0"/>
        <v>223302.43000000002</v>
      </c>
      <c r="H31" s="4">
        <f t="shared" si="0"/>
        <v>216256.73</v>
      </c>
      <c r="I31" s="4">
        <f t="shared" si="0"/>
        <v>223625.57000000004</v>
      </c>
      <c r="J31" s="4">
        <f t="shared" si="0"/>
        <v>216579.49000000002</v>
      </c>
      <c r="K31" s="4">
        <f t="shared" si="0"/>
        <v>221371.48</v>
      </c>
      <c r="L31" s="4">
        <f t="shared" si="0"/>
        <v>214325.27</v>
      </c>
      <c r="M31" s="4">
        <f t="shared" si="0"/>
        <v>219040.94000000003</v>
      </c>
      <c r="N31" s="4">
        <f t="shared" si="0"/>
        <v>211994.59</v>
      </c>
      <c r="O31" s="4">
        <f t="shared" si="0"/>
        <v>190788.96</v>
      </c>
      <c r="P31" s="4">
        <f t="shared" si="0"/>
        <v>183742.47</v>
      </c>
      <c r="Q31" s="4">
        <f t="shared" si="0"/>
        <v>166607.96</v>
      </c>
      <c r="R31" s="4">
        <f t="shared" si="0"/>
        <v>159561.87</v>
      </c>
      <c r="S31" s="4">
        <f t="shared" si="0"/>
        <v>152521.96</v>
      </c>
      <c r="T31" s="4">
        <f t="shared" si="0"/>
        <v>145475.76</v>
      </c>
      <c r="U31" s="4">
        <f t="shared" si="0"/>
        <v>150453.96</v>
      </c>
      <c r="V31" s="4">
        <f t="shared" si="0"/>
        <v>143407.72</v>
      </c>
      <c r="W31" s="4">
        <f t="shared" si="0"/>
        <v>148399.96</v>
      </c>
      <c r="X31" s="4">
        <f t="shared" si="0"/>
        <v>141353.72</v>
      </c>
      <c r="Y31" s="4">
        <f t="shared" si="0"/>
        <v>146282.96</v>
      </c>
      <c r="Z31" s="4">
        <f t="shared" si="0"/>
        <v>139237.20000000001</v>
      </c>
      <c r="AA31" s="4">
        <f t="shared" si="0"/>
        <v>140577.96</v>
      </c>
      <c r="AB31" s="4">
        <f t="shared" si="0"/>
        <v>133531.76</v>
      </c>
      <c r="AC31" s="4">
        <f t="shared" si="0"/>
        <v>75210.16</v>
      </c>
      <c r="AD31" s="4">
        <f t="shared" si="0"/>
        <v>75210.16</v>
      </c>
      <c r="AE31" s="4">
        <f t="shared" si="0"/>
        <v>75210.16</v>
      </c>
      <c r="AF31" s="4">
        <f t="shared" si="0"/>
        <v>75210.16</v>
      </c>
      <c r="AG31" s="4">
        <f t="shared" si="0"/>
        <v>75210.16</v>
      </c>
      <c r="AH31" s="4">
        <f t="shared" si="0"/>
        <v>75210.16</v>
      </c>
      <c r="AI31" s="4">
        <f t="shared" si="0"/>
        <v>75210.16</v>
      </c>
      <c r="AJ31" s="4">
        <f t="shared" si="0"/>
        <v>75210.16</v>
      </c>
      <c r="AK31" s="4">
        <f t="shared" si="0"/>
        <v>75210.16</v>
      </c>
      <c r="AL31" s="4">
        <f t="shared" si="0"/>
        <v>75210.16</v>
      </c>
      <c r="AM31" s="4">
        <f t="shared" si="0"/>
        <v>75210.16</v>
      </c>
      <c r="AN31" s="4">
        <f t="shared" si="0"/>
        <v>75210.16</v>
      </c>
      <c r="AO31" s="4">
        <f t="shared" si="0"/>
        <v>75210.16</v>
      </c>
      <c r="AP31" s="4">
        <f t="shared" si="0"/>
        <v>75210.16</v>
      </c>
      <c r="AQ31" s="4">
        <f t="shared" si="0"/>
        <v>75210.16</v>
      </c>
      <c r="AR31" s="4">
        <f t="shared" si="0"/>
        <v>75210.16</v>
      </c>
      <c r="AS31" s="4">
        <f t="shared" si="0"/>
        <v>75210.16</v>
      </c>
      <c r="AT31" s="4">
        <f t="shared" si="0"/>
        <v>75210.16</v>
      </c>
      <c r="AU31" s="4">
        <f t="shared" si="0"/>
        <v>75210.16</v>
      </c>
      <c r="AV31" s="4">
        <f t="shared" si="0"/>
        <v>75210.16</v>
      </c>
      <c r="AW31" s="4">
        <f t="shared" si="0"/>
        <v>75210.16</v>
      </c>
      <c r="AX31" s="4">
        <f t="shared" si="0"/>
        <v>75210.16</v>
      </c>
      <c r="AY31" s="4">
        <f t="shared" si="0"/>
        <v>75210.16</v>
      </c>
      <c r="AZ31" s="4">
        <f t="shared" si="0"/>
        <v>75210.16</v>
      </c>
      <c r="BA31" s="4">
        <f t="shared" si="0"/>
        <v>75210.16</v>
      </c>
      <c r="BB31" s="4">
        <f t="shared" si="0"/>
        <v>75210.16</v>
      </c>
      <c r="BC31" s="4">
        <f t="shared" si="0"/>
        <v>75210.16</v>
      </c>
      <c r="BD31" s="4">
        <f t="shared" si="0"/>
        <v>75210.16</v>
      </c>
      <c r="BE31" s="4">
        <f t="shared" si="0"/>
        <v>75210.16</v>
      </c>
      <c r="BF31" s="4">
        <f t="shared" si="0"/>
        <v>75210.16</v>
      </c>
      <c r="BG31" s="4">
        <f t="shared" si="0"/>
        <v>50070.21</v>
      </c>
      <c r="BH31" s="4">
        <f t="shared" si="0"/>
        <v>50070.21</v>
      </c>
      <c r="BI31" s="4">
        <f t="shared" si="0"/>
        <v>12365.35</v>
      </c>
      <c r="BJ31" s="4">
        <f t="shared" si="0"/>
        <v>12365.35</v>
      </c>
      <c r="BK31" s="4">
        <f t="shared" si="0"/>
        <v>12365.35</v>
      </c>
      <c r="BL31" s="4">
        <f t="shared" si="0"/>
        <v>12365.35</v>
      </c>
      <c r="BM31" s="4">
        <f t="shared" si="0"/>
        <v>12365.35</v>
      </c>
      <c r="BN31" s="4">
        <f t="shared" si="0"/>
        <v>12365.35</v>
      </c>
      <c r="BO31" s="4">
        <f t="shared" si="0"/>
        <v>12365.35</v>
      </c>
      <c r="BP31" s="4">
        <f t="shared" si="0"/>
        <v>12365.35</v>
      </c>
      <c r="BQ31" s="4">
        <f t="shared" si="0"/>
        <v>12365.35</v>
      </c>
      <c r="BR31" s="4">
        <f t="shared" ref="BR31:CH31" si="1">SUM(BR2:BR30)</f>
        <v>12365.35</v>
      </c>
      <c r="BS31" s="4">
        <f t="shared" si="1"/>
        <v>12365.35</v>
      </c>
      <c r="BT31" s="4">
        <f t="shared" si="1"/>
        <v>12365.35</v>
      </c>
      <c r="BU31" s="4">
        <f t="shared" si="1"/>
        <v>12365.35</v>
      </c>
      <c r="BV31" s="4">
        <f t="shared" si="1"/>
        <v>12365.35</v>
      </c>
      <c r="BW31" s="4">
        <f t="shared" si="1"/>
        <v>12365.35</v>
      </c>
      <c r="BX31" s="4">
        <f t="shared" si="1"/>
        <v>12365.35</v>
      </c>
      <c r="BY31" s="4">
        <f t="shared" si="1"/>
        <v>12365.35</v>
      </c>
      <c r="BZ31" s="4">
        <f t="shared" si="1"/>
        <v>12365.35</v>
      </c>
      <c r="CA31" s="4">
        <f t="shared" si="1"/>
        <v>12365.35</v>
      </c>
      <c r="CB31" s="4">
        <f t="shared" si="1"/>
        <v>12365.35</v>
      </c>
      <c r="CC31" s="4">
        <f t="shared" si="1"/>
        <v>12365.35</v>
      </c>
      <c r="CD31" s="4">
        <f t="shared" si="1"/>
        <v>12365.35</v>
      </c>
      <c r="CE31" s="4">
        <f t="shared" si="1"/>
        <v>12365.35</v>
      </c>
      <c r="CF31" s="4">
        <f t="shared" si="1"/>
        <v>12365.35</v>
      </c>
      <c r="CG31" s="4">
        <f t="shared" si="1"/>
        <v>2500</v>
      </c>
      <c r="CH31" s="4">
        <f t="shared" si="1"/>
        <v>2500</v>
      </c>
    </row>
    <row r="33" spans="8:8" x14ac:dyDescent="0.25">
      <c r="H33" s="1" t="s">
        <v>127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Debt Schedules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Finance1</dc:creator>
  <cp:lastModifiedBy>Town Manager</cp:lastModifiedBy>
  <cp:lastPrinted>2020-12-21T19:00:33Z</cp:lastPrinted>
  <dcterms:created xsi:type="dcterms:W3CDTF">2016-10-13T18:45:22Z</dcterms:created>
  <dcterms:modified xsi:type="dcterms:W3CDTF">2022-02-04T15:53:27Z</dcterms:modified>
</cp:coreProperties>
</file>