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hh April 25\Packet\Financials\"/>
    </mc:Choice>
  </mc:AlternateContent>
  <xr:revisionPtr revIDLastSave="0" documentId="13_ncr:1_{689988AF-67D9-48F2-B509-050DFCE43A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7" l="1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E24" i="7"/>
  <c r="D24" i="7" l="1"/>
</calcChain>
</file>

<file path=xl/sharedStrings.xml><?xml version="1.0" encoding="utf-8"?>
<sst xmlns="http://schemas.openxmlformats.org/spreadsheetml/2006/main" count="64" uniqueCount="54">
  <si>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</si>
  <si>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</si>
  <si>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</si>
  <si>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</si>
  <si>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</si>
  <si>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</si>
  <si>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</si>
  <si>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</si>
  <si>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</si>
  <si>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</si>
  <si>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</si>
  <si>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</si>
  <si>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</si>
  <si>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</si>
  <si>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</si>
  <si>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</si>
  <si>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</si>
  <si>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</si>
  <si>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</si>
  <si>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</si>
  <si>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</si>
  <si>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</si>
  <si>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</si>
  <si>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Highway</t>
  </si>
  <si>
    <t>Grader principal FY20 2017</t>
  </si>
  <si>
    <t>Grader interest FY20 2017</t>
  </si>
  <si>
    <t>Dump Truck interest FY20 2020</t>
  </si>
  <si>
    <t>Fire</t>
  </si>
  <si>
    <t>Fire Truck 2018 interest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</si>
  <si>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</si>
  <si>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</si>
  <si>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</si>
  <si>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</si>
  <si>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</si>
  <si>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</si>
  <si>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</si>
  <si>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2.13% annum, 05/05/21, 6 years</t>
  </si>
  <si>
    <t>Fire Truck 2005 principal Rescue 1</t>
  </si>
  <si>
    <t>VMBB Series 2014-2</t>
  </si>
  <si>
    <t>154,471 2005-S1</t>
  </si>
  <si>
    <t>Fire Truck 2005 interest</t>
  </si>
  <si>
    <t>3.652% net int., 12/01/06, 20 years</t>
  </si>
  <si>
    <t>148,681.14 2014-S2</t>
  </si>
  <si>
    <t>AR1-058 4 a millet Hwy principal</t>
  </si>
  <si>
    <t>.02 Admin, 05/01/14, 19 years (verify 19 year)</t>
  </si>
  <si>
    <t>Hwy Jericho  Road principal 48%</t>
  </si>
  <si>
    <t>VMBB 2016 Series 2</t>
  </si>
  <si>
    <t>1,909,437.24 2011-S2</t>
  </si>
  <si>
    <t>Hwy Jericho Road interest</t>
  </si>
  <si>
    <t>3.834586% net int., 11/1/11 + 05/01/12,  20 years</t>
  </si>
  <si>
    <t>1,881,588.22 2016-S2</t>
  </si>
  <si>
    <t>Totals of All</t>
  </si>
  <si>
    <t>Numbers here are for Highway only.  This loan covers W&amp;S also</t>
  </si>
  <si>
    <t>VMBB VT State Revolving AR1-058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</si>
</sst>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0" fontId="1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Z24"/>
  <sheetViews>
    <sheetView tabSelected="1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8.85546875" defaultRowHeight="15" x14ac:dyDescent="0.25"/>
  <cols>
    <col min="1" max="1" width="12" style="2" customWidth="1"/>
    <col min="2" max="2" width="57" style="2" customWidth="1"/>
    <col min="3" max="3" width="44" style="2" customWidth="1"/>
    <col min="4" max="4" width="27.7109375" style="3" customWidth="1"/>
    <col min="5" max="6" width="11.7109375" style="2" customWidth="1"/>
    <col min="7" max="7" width="10.28515625" style="2" customWidth="1"/>
    <col min="8" max="8" width="14.28515625" style="2" customWidth="1"/>
    <col min="9" max="9" width="13.42578125" style="2" customWidth="1"/>
    <col min="10" max="10" width="11.42578125" style="2" customWidth="1"/>
    <col min="11" max="11" width="11.85546875" style="2" customWidth="1"/>
    <col min="12" max="12" width="10.85546875" style="2" customWidth="1"/>
    <col min="13" max="13" width="10.42578125" style="2" customWidth="1"/>
    <col min="14" max="14" width="10.28515625" style="2" customWidth="1"/>
    <col min="15" max="15" width="10.140625" style="2" customWidth="1"/>
    <col min="16" max="16384" width="8.85546875" style="2"/>
  </cols>
  <sheetData>
    <row r="1" spans="1:26" x14ac:dyDescent="0.25">
      <c r="D1" s="3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</row>
    <row r="2" spans="1:26" x14ac:dyDescent="0.25">
      <c r="A2" s="2" t="s">
        <v>23</v>
      </c>
      <c r="B2" s="2" t="s">
        <v>24</v>
      </c>
      <c r="C2" s="2" t="s">
        <v>29</v>
      </c>
      <c r="D2" s="3">
        <v>120000</v>
      </c>
      <c r="E2" s="2">
        <v>31656</v>
      </c>
      <c r="F2" s="2">
        <v>30000</v>
      </c>
      <c r="G2" s="2">
        <v>31104</v>
      </c>
      <c r="H2" s="2">
        <v>30000</v>
      </c>
      <c r="I2" s="2">
        <v>30553</v>
      </c>
      <c r="J2" s="2">
        <v>30000</v>
      </c>
    </row>
    <row r="3" spans="1:26" x14ac:dyDescent="0.25">
      <c r="B3" s="2" t="s">
        <v>25</v>
      </c>
      <c r="C3" s="2" t="s">
        <v>30</v>
      </c>
      <c r="F3" s="2">
        <v>1656</v>
      </c>
      <c r="H3" s="2">
        <v>1104</v>
      </c>
      <c r="J3" s="2">
        <v>553</v>
      </c>
    </row>
    <row r="5" spans="1:26" x14ac:dyDescent="0.25">
      <c r="A5" s="4" t="s">
        <v>23</v>
      </c>
      <c r="B5" s="4" t="s">
        <v>31</v>
      </c>
      <c r="C5" s="4" t="s">
        <v>29</v>
      </c>
      <c r="D5" s="5">
        <v>103500</v>
      </c>
      <c r="E5" s="2">
        <v>27916.799999999999</v>
      </c>
      <c r="F5" s="2">
        <v>26500</v>
      </c>
      <c r="G5" s="2">
        <v>27429.200000000001</v>
      </c>
      <c r="H5" s="2">
        <v>26500</v>
      </c>
      <c r="I5" s="2">
        <v>24442.400000000001</v>
      </c>
      <c r="J5" s="2">
        <v>24000</v>
      </c>
    </row>
    <row r="6" spans="1:26" x14ac:dyDescent="0.25">
      <c r="A6" s="4"/>
      <c r="B6" s="4" t="s">
        <v>32</v>
      </c>
      <c r="C6" s="4" t="s">
        <v>30</v>
      </c>
      <c r="D6" s="5"/>
      <c r="F6" s="2">
        <v>1416.8</v>
      </c>
      <c r="H6" s="2">
        <v>929.2</v>
      </c>
      <c r="J6" s="2">
        <v>442.4</v>
      </c>
    </row>
    <row r="8" spans="1:26" x14ac:dyDescent="0.25">
      <c r="A8" s="4" t="s">
        <v>23</v>
      </c>
      <c r="B8" s="4" t="s">
        <v>33</v>
      </c>
      <c r="C8" s="4" t="s">
        <v>29</v>
      </c>
      <c r="D8" s="5">
        <v>134602</v>
      </c>
      <c r="E8" s="1">
        <v>28499</v>
      </c>
      <c r="F8" s="1">
        <v>26920.400000000001</v>
      </c>
      <c r="G8" s="1">
        <v>27985</v>
      </c>
      <c r="H8" s="1">
        <v>26920.400000000001</v>
      </c>
      <c r="I8" s="1">
        <v>27472.77</v>
      </c>
      <c r="J8" s="1">
        <v>26920.400000000001</v>
      </c>
      <c r="K8" s="1">
        <v>1957.08</v>
      </c>
      <c r="L8" s="1">
        <v>1920.4</v>
      </c>
    </row>
    <row r="9" spans="1:26" x14ac:dyDescent="0.25">
      <c r="A9" s="4"/>
      <c r="B9" s="4" t="s">
        <v>26</v>
      </c>
      <c r="C9" s="4" t="s">
        <v>34</v>
      </c>
      <c r="D9" s="5"/>
      <c r="E9" s="1"/>
      <c r="F9" s="1">
        <v>1579.22</v>
      </c>
      <c r="G9" s="1"/>
      <c r="H9" s="1">
        <v>1065.04</v>
      </c>
      <c r="I9" s="1"/>
      <c r="J9" s="1">
        <v>552.37</v>
      </c>
      <c r="K9" s="1"/>
      <c r="L9" s="1">
        <v>36.68</v>
      </c>
    </row>
    <row r="11" spans="1:26" x14ac:dyDescent="0.25">
      <c r="A11" s="2" t="s">
        <v>27</v>
      </c>
      <c r="B11" s="2" t="s">
        <v>35</v>
      </c>
      <c r="C11" s="2" t="s">
        <v>29</v>
      </c>
      <c r="E11" s="2">
        <v>53744.36</v>
      </c>
      <c r="F11" s="2">
        <v>48571.5</v>
      </c>
      <c r="G11" s="2">
        <v>52709.79</v>
      </c>
      <c r="H11" s="2">
        <v>48571.5</v>
      </c>
      <c r="I11" s="2">
        <v>51680.82</v>
      </c>
      <c r="J11" s="2">
        <v>48571.5</v>
      </c>
      <c r="K11" s="2">
        <v>50636.91</v>
      </c>
      <c r="L11" s="2">
        <v>48571.5</v>
      </c>
      <c r="M11" s="2">
        <v>49606.07</v>
      </c>
      <c r="N11" s="2">
        <v>48571.5</v>
      </c>
    </row>
    <row r="12" spans="1:26" x14ac:dyDescent="0.25">
      <c r="B12" s="2" t="s">
        <v>28</v>
      </c>
      <c r="C12" s="2" t="s">
        <v>36</v>
      </c>
      <c r="D12" s="3">
        <v>291429</v>
      </c>
      <c r="F12" s="2">
        <v>5172.8599999999997</v>
      </c>
      <c r="H12" s="2">
        <v>4138.29</v>
      </c>
      <c r="J12" s="2">
        <v>3109.32</v>
      </c>
      <c r="L12" s="2">
        <v>2065.41</v>
      </c>
      <c r="N12" s="2">
        <v>1034.57</v>
      </c>
    </row>
    <row r="14" spans="1:26" x14ac:dyDescent="0.25">
      <c r="A14" s="2" t="s">
        <v>27</v>
      </c>
      <c r="B14" s="2" t="s">
        <v>37</v>
      </c>
      <c r="C14" s="2" t="s">
        <v>38</v>
      </c>
      <c r="D14" s="3" t="s">
        <v>39</v>
      </c>
      <c r="E14" s="2">
        <v>11438</v>
      </c>
      <c r="F14" s="2">
        <v>10000</v>
      </c>
      <c r="G14" s="2">
        <v>10965</v>
      </c>
      <c r="H14" s="2">
        <v>10000</v>
      </c>
      <c r="I14" s="2">
        <v>10517</v>
      </c>
      <c r="J14" s="2">
        <v>10000</v>
      </c>
      <c r="K14" s="2">
        <v>10126</v>
      </c>
      <c r="L14" s="2">
        <v>10000</v>
      </c>
      <c r="M14" s="2">
        <v>9935</v>
      </c>
      <c r="N14" s="2">
        <v>10000</v>
      </c>
    </row>
    <row r="15" spans="1:26" x14ac:dyDescent="0.25">
      <c r="B15" s="2" t="s">
        <v>40</v>
      </c>
      <c r="C15" s="2" t="s">
        <v>41</v>
      </c>
      <c r="D15" s="3" t="s">
        <v>42</v>
      </c>
      <c r="F15" s="2">
        <v>1438.2</v>
      </c>
      <c r="H15" s="2">
        <v>964.81</v>
      </c>
      <c r="J15" s="2">
        <v>517.30999999999995</v>
      </c>
      <c r="L15" s="2">
        <v>125.59</v>
      </c>
      <c r="N15" s="2">
        <v>-64.900000000000006</v>
      </c>
    </row>
    <row r="17" spans="1:26" x14ac:dyDescent="0.25">
      <c r="A17" s="2" t="s">
        <v>23</v>
      </c>
      <c r="B17" s="2" t="s">
        <v>43</v>
      </c>
      <c r="C17" s="1" t="s">
        <v>53</v>
      </c>
      <c r="F17" s="2">
        <v>7046.2</v>
      </c>
      <c r="H17" s="2">
        <v>7046.2</v>
      </c>
      <c r="J17" s="2">
        <v>7046.2</v>
      </c>
      <c r="L17" s="2">
        <v>7046.2</v>
      </c>
      <c r="N17" s="2">
        <v>7046.2</v>
      </c>
      <c r="P17" s="2">
        <v>7046.2</v>
      </c>
      <c r="R17" s="2">
        <v>7046.2</v>
      </c>
      <c r="T17" s="2">
        <v>7046.2</v>
      </c>
      <c r="V17" s="2">
        <v>7046.2</v>
      </c>
      <c r="X17" s="2">
        <v>7046.2</v>
      </c>
      <c r="Z17" s="2">
        <v>7046.2</v>
      </c>
    </row>
    <row r="18" spans="1:26" x14ac:dyDescent="0.25">
      <c r="B18" s="2" t="s">
        <v>52</v>
      </c>
      <c r="C18" s="2" t="s">
        <v>44</v>
      </c>
    </row>
    <row r="20" spans="1:26" ht="13.9" customHeight="1" x14ac:dyDescent="0.25">
      <c r="A20" s="2" t="s">
        <v>23</v>
      </c>
      <c r="B20" s="2" t="s">
        <v>45</v>
      </c>
      <c r="C20" s="2" t="s">
        <v>46</v>
      </c>
      <c r="D20" s="3" t="s">
        <v>47</v>
      </c>
      <c r="E20" s="2">
        <v>90000</v>
      </c>
      <c r="F20" s="2">
        <v>43200</v>
      </c>
      <c r="G20" s="2">
        <v>90000</v>
      </c>
      <c r="H20" s="2">
        <v>43200</v>
      </c>
      <c r="I20" s="2">
        <v>90000</v>
      </c>
      <c r="J20" s="2">
        <v>43200</v>
      </c>
      <c r="K20" s="2">
        <v>90000</v>
      </c>
      <c r="L20" s="2">
        <v>43200</v>
      </c>
      <c r="M20" s="2">
        <v>90000</v>
      </c>
      <c r="N20" s="2">
        <v>43200</v>
      </c>
      <c r="O20" s="2">
        <v>90000</v>
      </c>
      <c r="P20" s="2">
        <v>43200</v>
      </c>
      <c r="Q20" s="2">
        <v>90000</v>
      </c>
      <c r="R20" s="2">
        <v>43200</v>
      </c>
      <c r="S20" s="2">
        <v>90000</v>
      </c>
      <c r="T20" s="2">
        <v>43200</v>
      </c>
      <c r="U20" s="2">
        <v>90000</v>
      </c>
      <c r="V20" s="2">
        <v>43200</v>
      </c>
      <c r="W20" s="2">
        <v>90000</v>
      </c>
      <c r="X20" s="2">
        <v>43200</v>
      </c>
      <c r="Y20" s="2">
        <v>85000</v>
      </c>
      <c r="Z20" s="2">
        <v>40800</v>
      </c>
    </row>
    <row r="21" spans="1:26" x14ac:dyDescent="0.25">
      <c r="B21" s="2" t="s">
        <v>48</v>
      </c>
      <c r="C21" s="2" t="s">
        <v>49</v>
      </c>
      <c r="D21" s="3" t="s">
        <v>50</v>
      </c>
      <c r="E21" s="2">
        <v>39462</v>
      </c>
      <c r="F21" s="2">
        <v>18941.759999999998</v>
      </c>
      <c r="G21" s="2">
        <v>36223</v>
      </c>
      <c r="H21" s="2">
        <v>17387.04</v>
      </c>
      <c r="I21" s="2">
        <v>32836</v>
      </c>
      <c r="J21" s="2">
        <v>15761.28</v>
      </c>
      <c r="K21" s="2">
        <v>29309</v>
      </c>
      <c r="L21" s="2">
        <v>14068.32</v>
      </c>
      <c r="M21" s="2">
        <v>25651</v>
      </c>
      <c r="N21" s="2">
        <v>12312.48</v>
      </c>
      <c r="O21" s="2">
        <v>21881</v>
      </c>
      <c r="P21" s="2">
        <v>10502.88</v>
      </c>
      <c r="Q21" s="2">
        <v>18025</v>
      </c>
      <c r="R21" s="2">
        <v>8652</v>
      </c>
      <c r="S21" s="2">
        <v>14048</v>
      </c>
      <c r="T21" s="2">
        <v>6743.04</v>
      </c>
      <c r="U21" s="2">
        <v>10098</v>
      </c>
      <c r="V21" s="2">
        <v>4847.04</v>
      </c>
      <c r="W21" s="2">
        <v>6022</v>
      </c>
      <c r="X21" s="2">
        <v>2890.56</v>
      </c>
      <c r="Y21" s="2">
        <v>54.62</v>
      </c>
      <c r="Z21" s="2">
        <v>26.4</v>
      </c>
    </row>
    <row r="22" spans="1:26" x14ac:dyDescent="0.25">
      <c r="B22" s="2" t="s">
        <v>52</v>
      </c>
      <c r="C22" s="6"/>
    </row>
    <row r="24" spans="1:26" x14ac:dyDescent="0.25">
      <c r="A24" s="2" t="s">
        <v>51</v>
      </c>
      <c r="D24" s="3">
        <f>SUM(D2:D23)</f>
        <v>649531</v>
      </c>
      <c r="E24" s="3">
        <f>SUM(E2:E23)</f>
        <v>282716.16000000003</v>
      </c>
      <c r="F24" s="3">
        <f t="shared" ref="F24:Z24" si="0">SUM(F2:F23)</f>
        <v>222442.94000000003</v>
      </c>
      <c r="G24" s="3">
        <f t="shared" si="0"/>
        <v>276415.99</v>
      </c>
      <c r="H24" s="3">
        <f t="shared" si="0"/>
        <v>217826.48000000004</v>
      </c>
      <c r="I24" s="3">
        <f t="shared" si="0"/>
        <v>267501.99</v>
      </c>
      <c r="J24" s="3">
        <f t="shared" si="0"/>
        <v>210673.78</v>
      </c>
      <c r="K24" s="3">
        <f t="shared" si="0"/>
        <v>182028.99</v>
      </c>
      <c r="L24" s="3">
        <f t="shared" si="0"/>
        <v>127034.1</v>
      </c>
      <c r="M24" s="3">
        <f t="shared" si="0"/>
        <v>175192.07</v>
      </c>
      <c r="N24" s="3">
        <f t="shared" si="0"/>
        <v>122099.84999999999</v>
      </c>
      <c r="O24" s="3">
        <f t="shared" si="0"/>
        <v>111881</v>
      </c>
      <c r="P24" s="3">
        <f t="shared" si="0"/>
        <v>60749.079999999994</v>
      </c>
      <c r="Q24" s="3">
        <f t="shared" si="0"/>
        <v>108025</v>
      </c>
      <c r="R24" s="3">
        <f t="shared" si="0"/>
        <v>58898.2</v>
      </c>
      <c r="S24" s="3">
        <f t="shared" si="0"/>
        <v>104048</v>
      </c>
      <c r="T24" s="3">
        <f t="shared" si="0"/>
        <v>56989.24</v>
      </c>
      <c r="U24" s="3">
        <f t="shared" si="0"/>
        <v>100098</v>
      </c>
      <c r="V24" s="3">
        <f t="shared" si="0"/>
        <v>55093.24</v>
      </c>
      <c r="W24" s="3">
        <f t="shared" si="0"/>
        <v>96022</v>
      </c>
      <c r="X24" s="3">
        <f t="shared" si="0"/>
        <v>53136.759999999995</v>
      </c>
      <c r="Y24" s="3">
        <f t="shared" si="0"/>
        <v>85054.62</v>
      </c>
      <c r="Z24" s="3">
        <f t="shared" si="0"/>
        <v>47872.6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2022-04-11T15:48:32Z</dcterms:modified>
</cp:coreProperties>
</file>